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11955" activeTab="0"/>
  </bookViews>
  <sheets>
    <sheet name="Portada " sheetId="1" r:id="rId1"/>
    <sheet name="Resumen " sheetId="2" state="hidden" r:id="rId2"/>
    <sheet name="Comisiones" sheetId="3" state="hidden" r:id="rId3"/>
    <sheet name="Rendimiento siefores B 1" sheetId="4" r:id="rId4"/>
    <sheet name="Rendimiento siefores B 2" sheetId="5" r:id="rId5"/>
    <sheet name="Rendimiento siefores B 3" sheetId="6" r:id="rId6"/>
    <sheet name="Rendimiento siefores B 4" sheetId="7" r:id="rId7"/>
    <sheet name="Rendimiento siefores B 5" sheetId="8" r:id="rId8"/>
  </sheets>
  <definedNames>
    <definedName name="_xlnm.Print_Area" localSheetId="0">'Portada '!$A$1:$L$37</definedName>
    <definedName name="_xlnm.Print_Area" localSheetId="1">'Resumen '!$A$1:$H$34</definedName>
  </definedNames>
  <calcPr fullCalcOnLoad="1"/>
</workbook>
</file>

<file path=xl/sharedStrings.xml><?xml version="1.0" encoding="utf-8"?>
<sst xmlns="http://schemas.openxmlformats.org/spreadsheetml/2006/main" count="146" uniqueCount="63">
  <si>
    <t>Cuadros Comparativos de las Administradoras de Fondos par el Retiro (AFORE)</t>
  </si>
  <si>
    <t>Información Sobre:</t>
  </si>
  <si>
    <t>Afore</t>
  </si>
  <si>
    <t>Nota: El cálculo de los rendimientos considera la metodología descrita en la Circular CONSAR 71-1.</t>
  </si>
  <si>
    <t xml:space="preserve">Notas: </t>
  </si>
  <si>
    <t xml:space="preserve">     Las cifras son porcentajes de rendimientos nominales en términos anualizados.</t>
  </si>
  <si>
    <t xml:space="preserve">     El rendimiento observado en el pasado no es garantía del desempeño futuro.</t>
  </si>
  <si>
    <r>
      <t>1</t>
    </r>
    <r>
      <rPr>
        <sz val="9"/>
        <rFont val="Calibri"/>
        <family val="2"/>
      </rPr>
      <t xml:space="preserve"> Es el rendimiento que obtuvieron los activos de las Siefores antes del cobro de comisiones.</t>
    </r>
  </si>
  <si>
    <r>
      <t>2</t>
    </r>
    <r>
      <rPr>
        <sz val="9"/>
        <rFont val="Calibri"/>
        <family val="2"/>
      </rPr>
      <t xml:space="preserve"> Promedio ponderado por el valor de los activos netos de las Siefores.</t>
    </r>
  </si>
  <si>
    <t>Administradoras de Fondos para el Retiro "AFORES"</t>
  </si>
  <si>
    <t>Regresar</t>
  </si>
  <si>
    <t>Siefore Básica 1</t>
  </si>
  <si>
    <t>Siefore Básica 2</t>
  </si>
  <si>
    <t>Siefore Básica 3</t>
  </si>
  <si>
    <t>Siefore Básica 4</t>
  </si>
  <si>
    <t>Siefore Básica 5</t>
  </si>
  <si>
    <r>
      <t xml:space="preserve">Promedio del sistema </t>
    </r>
    <r>
      <rPr>
        <b/>
        <vertAlign val="superscript"/>
        <sz val="11"/>
        <color indexed="8"/>
        <rFont val="Calibri"/>
        <family val="2"/>
      </rPr>
      <t xml:space="preserve">2 </t>
    </r>
  </si>
  <si>
    <t>Cifras preliminares</t>
  </si>
  <si>
    <t>(Últimos 36 meses)</t>
  </si>
  <si>
    <r>
      <t xml:space="preserve">FUENTE: </t>
    </r>
    <r>
      <rPr>
        <sz val="10"/>
        <color indexed="8"/>
        <rFont val="Calibri"/>
        <family val="2"/>
      </rPr>
      <t>Consar</t>
    </r>
  </si>
  <si>
    <t>Cuadros Comparativos de las Administradoras de Fondos para el Retiro (AFORE)</t>
  </si>
  <si>
    <t>SIEFORE: Sociedades de Inversión Especializadas en Fondos de Ahorro para el Retiro. Es la entidad financiera a través de la cual, las AFORES invierten el ahorro de los trabajadores.</t>
  </si>
  <si>
    <t>Rendimientos de las Siefores Básicas</t>
  </si>
  <si>
    <r>
      <t>Rendimientos de las Siefores Básicas 3</t>
    </r>
    <r>
      <rPr>
        <b/>
        <vertAlign val="superscript"/>
        <sz val="12"/>
        <rFont val="Calibri"/>
        <family val="2"/>
      </rPr>
      <t>1</t>
    </r>
    <r>
      <rPr>
        <b/>
        <sz val="12"/>
        <rFont val="Calibri"/>
        <family val="2"/>
      </rPr>
      <t xml:space="preserve"> </t>
    </r>
  </si>
  <si>
    <r>
      <t>Rendimientos de las Siefores Básicas 2</t>
    </r>
    <r>
      <rPr>
        <b/>
        <vertAlign val="superscript"/>
        <sz val="12"/>
        <rFont val="Calibri"/>
        <family val="2"/>
      </rPr>
      <t>1</t>
    </r>
    <r>
      <rPr>
        <b/>
        <sz val="12"/>
        <rFont val="Calibri"/>
        <family val="2"/>
      </rPr>
      <t xml:space="preserve"> </t>
    </r>
  </si>
  <si>
    <r>
      <t>Rendimientos de las Siefores Básicas 4</t>
    </r>
    <r>
      <rPr>
        <b/>
        <vertAlign val="superscript"/>
        <sz val="12"/>
        <rFont val="Calibri"/>
        <family val="2"/>
      </rPr>
      <t>1</t>
    </r>
    <r>
      <rPr>
        <b/>
        <sz val="12"/>
        <rFont val="Calibri"/>
        <family val="2"/>
      </rPr>
      <t xml:space="preserve"> </t>
    </r>
  </si>
  <si>
    <r>
      <t>Rendimientos de las Siefores Básicas 5</t>
    </r>
    <r>
      <rPr>
        <b/>
        <vertAlign val="superscript"/>
        <sz val="12"/>
        <rFont val="Calibri"/>
        <family val="2"/>
      </rPr>
      <t>1</t>
    </r>
    <r>
      <rPr>
        <b/>
        <sz val="12"/>
        <rFont val="Calibri"/>
        <family val="2"/>
      </rPr>
      <t xml:space="preserve"> </t>
    </r>
  </si>
  <si>
    <t>Rendimientos de las Siefores Básicas 1</t>
  </si>
  <si>
    <r>
      <t>Rendimiento Bruto</t>
    </r>
    <r>
      <rPr>
        <b/>
        <vertAlign val="superscript"/>
        <sz val="11"/>
        <color indexed="8"/>
        <rFont val="Calibri"/>
        <family val="2"/>
      </rPr>
      <t>1</t>
    </r>
  </si>
  <si>
    <r>
      <t>Comisión</t>
    </r>
    <r>
      <rPr>
        <b/>
        <vertAlign val="superscript"/>
        <sz val="11"/>
        <color indexed="8"/>
        <rFont val="Calibri"/>
        <family val="2"/>
      </rPr>
      <t>2</t>
    </r>
  </si>
  <si>
    <r>
      <t>Rendimiento Neto</t>
    </r>
    <r>
      <rPr>
        <b/>
        <vertAlign val="superscript"/>
        <sz val="11"/>
        <color indexed="8"/>
        <rFont val="Calibri"/>
        <family val="2"/>
      </rPr>
      <t>3</t>
    </r>
  </si>
  <si>
    <r>
      <t xml:space="preserve">3 </t>
    </r>
    <r>
      <rPr>
        <sz val="9"/>
        <rFont val="Calibri"/>
        <family val="2"/>
      </rPr>
      <t>El Rendimiento Neto resulta de la resta del Rendimiento Bruto menos la Comisión.</t>
    </r>
  </si>
  <si>
    <r>
      <t xml:space="preserve">2 </t>
    </r>
    <r>
      <rPr>
        <sz val="9"/>
        <rFont val="Calibri"/>
        <family val="2"/>
      </rPr>
      <t>Comisión Vigente.</t>
    </r>
  </si>
  <si>
    <r>
      <t>Cuadro Resumen de los Rendimientos Brutos de las Siefores Básicas</t>
    </r>
    <r>
      <rPr>
        <b/>
        <vertAlign val="superscript"/>
        <sz val="12"/>
        <color indexed="8"/>
        <rFont val="Calibri"/>
        <family val="2"/>
      </rPr>
      <t>1</t>
    </r>
  </si>
  <si>
    <t>1. Rendimientos de las Siefores Básicas 1</t>
  </si>
  <si>
    <t>2. Rendimientos de las Siefores Básicas 2</t>
  </si>
  <si>
    <t>3. Rendimientos de las Siefores Básicas 3</t>
  </si>
  <si>
    <t>4. Rendimientos de las Siefores Básicas 4</t>
  </si>
  <si>
    <t>5. Rendimientos de las Siefores Básicas 5</t>
  </si>
  <si>
    <t xml:space="preserve">Siefore Básica SB1 </t>
  </si>
  <si>
    <t xml:space="preserve">Siefore Básica SB2 </t>
  </si>
  <si>
    <t xml:space="preserve">Siefore Básica SB3 </t>
  </si>
  <si>
    <t xml:space="preserve">Siefore Básica SB4 </t>
  </si>
  <si>
    <t>Siefore Básica SB5</t>
  </si>
  <si>
    <t>Comisiones de las Siefores Básicas</t>
  </si>
  <si>
    <t>Porcentaje Anual Sobre Saldo</t>
  </si>
  <si>
    <r>
      <t xml:space="preserve">FUENTE: </t>
    </r>
    <r>
      <rPr>
        <sz val="10"/>
        <rFont val="Calibri"/>
        <family val="2"/>
      </rPr>
      <t>Consar</t>
    </r>
  </si>
  <si>
    <t>Afirme Bajío</t>
  </si>
  <si>
    <t>Azteca</t>
  </si>
  <si>
    <t>Banamex</t>
  </si>
  <si>
    <t>Bancomer</t>
  </si>
  <si>
    <t>Banorte Generali</t>
  </si>
  <si>
    <t>Coppel</t>
  </si>
  <si>
    <t>HSBC</t>
  </si>
  <si>
    <t>Inbursa</t>
  </si>
  <si>
    <t>ING</t>
  </si>
  <si>
    <t>Invercap</t>
  </si>
  <si>
    <t>MetLife</t>
  </si>
  <si>
    <t>Principal</t>
  </si>
  <si>
    <t>Profuturo GNP</t>
  </si>
  <si>
    <t>XXI</t>
  </si>
  <si>
    <t>(Febrero de 2011)</t>
  </si>
  <si>
    <t>Metlife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</si>
</sst>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  <numFmt numFmtId="166" formatCode="_(* #,##0.0_);_(* \(#,##0.0\);_(* &quot;-&quot;_);_(@_)"/>
    <numFmt numFmtId="167" formatCode="_(* #,##0.00_);_(* \(#,##0.00\);_(* &quot;-&quot;??_);_(@_)"/>
    <numFmt numFmtId="168" formatCode="###,##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9"/>
      <name val="Calibri"/>
      <family val="2"/>
    </font>
    <font>
      <b/>
      <vertAlign val="superscript"/>
      <sz val="11"/>
      <color indexed="8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12"/>
      <name val="Calibri"/>
      <family val="2"/>
    </font>
    <font>
      <vertAlign val="superscript"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vertAlign val="superscript"/>
      <sz val="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8" tint="0.3999499976634979"/>
      </left>
      <right/>
      <top style="double">
        <color theme="8" tint="0.3999499976634979"/>
      </top>
      <bottom/>
    </border>
    <border>
      <left/>
      <right/>
      <top style="double">
        <color theme="8" tint="0.3999499976634979"/>
      </top>
      <bottom/>
    </border>
    <border>
      <left/>
      <right style="double">
        <color theme="8" tint="0.3999499976634979"/>
      </right>
      <top style="double">
        <color theme="8" tint="0.3999499976634979"/>
      </top>
      <bottom/>
    </border>
    <border>
      <left style="double">
        <color theme="8" tint="0.3999499976634979"/>
      </left>
      <right/>
      <top/>
      <bottom/>
    </border>
    <border>
      <left/>
      <right style="double">
        <color theme="8" tint="0.3999499976634979"/>
      </right>
      <top/>
      <bottom/>
    </border>
    <border>
      <left style="double">
        <color theme="8" tint="0.3999499976634979"/>
      </left>
      <right/>
      <top/>
      <bottom style="double">
        <color theme="8" tint="0.3999499976634979"/>
      </bottom>
    </border>
    <border>
      <left/>
      <right/>
      <top/>
      <bottom style="double">
        <color theme="8" tint="0.3999499976634979"/>
      </bottom>
    </border>
    <border>
      <left/>
      <right style="double">
        <color theme="8" tint="0.3999499976634979"/>
      </right>
      <top/>
      <bottom style="double">
        <color theme="8" tint="0.3999499976634979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61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3" fillId="33" borderId="0" xfId="45" applyFont="1" applyFill="1" applyBorder="1" applyAlignment="1" applyProtection="1">
      <alignment/>
      <protection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2" fillId="33" borderId="0" xfId="0" applyFont="1" applyFill="1" applyBorder="1" applyAlignment="1">
      <alignment vertical="center" wrapText="1"/>
    </xf>
    <xf numFmtId="0" fontId="60" fillId="33" borderId="0" xfId="0" applyFont="1" applyFill="1" applyBorder="1" applyAlignment="1">
      <alignment wrapText="1"/>
    </xf>
    <xf numFmtId="0" fontId="60" fillId="33" borderId="18" xfId="0" applyFont="1" applyFill="1" applyBorder="1" applyAlignment="1">
      <alignment horizontal="left" vertical="center" wrapText="1"/>
    </xf>
    <xf numFmtId="0" fontId="60" fillId="33" borderId="19" xfId="0" applyFont="1" applyFill="1" applyBorder="1" applyAlignment="1">
      <alignment horizontal="left" vertical="center" wrapText="1"/>
    </xf>
    <xf numFmtId="0" fontId="60" fillId="33" borderId="20" xfId="0" applyFont="1" applyFill="1" applyBorder="1" applyAlignment="1">
      <alignment horizontal="left" vertical="center"/>
    </xf>
    <xf numFmtId="0" fontId="4" fillId="34" borderId="0" xfId="62" applyFont="1" applyFill="1" applyBorder="1">
      <alignment/>
      <protection/>
    </xf>
    <xf numFmtId="0" fontId="4" fillId="34" borderId="0" xfId="0" applyFont="1" applyFill="1" applyAlignment="1">
      <alignment/>
    </xf>
    <xf numFmtId="0" fontId="32" fillId="34" borderId="0" xfId="62" applyFont="1" applyFill="1" applyBorder="1" applyAlignment="1">
      <alignment/>
      <protection/>
    </xf>
    <xf numFmtId="0" fontId="4" fillId="34" borderId="0" xfId="0" applyFont="1" applyFill="1" applyBorder="1" applyAlignment="1">
      <alignment/>
    </xf>
    <xf numFmtId="0" fontId="4" fillId="34" borderId="0" xfId="62" applyFont="1" applyFill="1">
      <alignment/>
      <protection/>
    </xf>
    <xf numFmtId="165" fontId="4" fillId="34" borderId="0" xfId="0" applyNumberFormat="1" applyFont="1" applyFill="1" applyBorder="1" applyAlignment="1">
      <alignment/>
    </xf>
    <xf numFmtId="0" fontId="50" fillId="33" borderId="0" xfId="45" applyFill="1" applyBorder="1" applyAlignment="1" applyProtection="1">
      <alignment horizontal="center" wrapText="1"/>
      <protection/>
    </xf>
    <xf numFmtId="0" fontId="50" fillId="33" borderId="0" xfId="45" applyFont="1" applyFill="1" applyBorder="1" applyAlignment="1" applyProtection="1">
      <alignment horizontal="center" wrapText="1"/>
      <protection/>
    </xf>
    <xf numFmtId="0" fontId="33" fillId="33" borderId="0" xfId="60" applyFont="1" applyFill="1">
      <alignment/>
      <protection/>
    </xf>
    <xf numFmtId="0" fontId="34" fillId="33" borderId="0" xfId="60" applyFont="1" applyFill="1">
      <alignment/>
      <protection/>
    </xf>
    <xf numFmtId="0" fontId="60" fillId="33" borderId="20" xfId="60" applyFont="1" applyFill="1" applyBorder="1" applyAlignment="1">
      <alignment horizontal="center" vertical="center"/>
      <protection/>
    </xf>
    <xf numFmtId="0" fontId="60" fillId="33" borderId="20" xfId="60" applyFont="1" applyFill="1" applyBorder="1" applyAlignment="1">
      <alignment horizontal="center" vertical="center" wrapText="1"/>
      <protection/>
    </xf>
    <xf numFmtId="0" fontId="33" fillId="33" borderId="0" xfId="60" applyFont="1" applyFill="1" applyAlignment="1">
      <alignment vertical="center" wrapText="1"/>
      <protection/>
    </xf>
    <xf numFmtId="0" fontId="4" fillId="33" borderId="0" xfId="60" applyFont="1" applyFill="1" applyAlignment="1">
      <alignment vertical="center" wrapText="1"/>
      <protection/>
    </xf>
    <xf numFmtId="0" fontId="4" fillId="33" borderId="0" xfId="60" applyFont="1" applyFill="1" applyAlignment="1">
      <alignment vertical="center"/>
      <protection/>
    </xf>
    <xf numFmtId="0" fontId="0" fillId="33" borderId="0" xfId="0" applyFill="1" applyBorder="1" applyAlignment="1">
      <alignment vertical="center"/>
    </xf>
    <xf numFmtId="0" fontId="60" fillId="33" borderId="0" xfId="0" applyFont="1" applyFill="1" applyBorder="1" applyAlignment="1">
      <alignment horizontal="center" wrapText="1"/>
    </xf>
    <xf numFmtId="0" fontId="33" fillId="33" borderId="0" xfId="60" applyFont="1" applyFill="1" applyBorder="1" applyAlignment="1">
      <alignment vertical="center" wrapText="1"/>
      <protection/>
    </xf>
    <xf numFmtId="2" fontId="0" fillId="33" borderId="18" xfId="0" applyNumberFormat="1" applyFill="1" applyBorder="1" applyAlignment="1">
      <alignment horizontal="center" vertical="center"/>
    </xf>
    <xf numFmtId="2" fontId="0" fillId="33" borderId="19" xfId="0" applyNumberFormat="1" applyFill="1" applyBorder="1" applyAlignment="1">
      <alignment horizontal="center" vertical="center"/>
    </xf>
    <xf numFmtId="2" fontId="60" fillId="33" borderId="20" xfId="0" applyNumberFormat="1" applyFont="1" applyFill="1" applyBorder="1" applyAlignment="1">
      <alignment horizontal="center" vertical="center"/>
    </xf>
    <xf numFmtId="0" fontId="4" fillId="33" borderId="0" xfId="62" applyFont="1" applyFill="1" applyBorder="1">
      <alignment/>
      <protection/>
    </xf>
    <xf numFmtId="0" fontId="4" fillId="33" borderId="0" xfId="0" applyFont="1" applyFill="1" applyAlignment="1">
      <alignment/>
    </xf>
    <xf numFmtId="0" fontId="32" fillId="33" borderId="0" xfId="62" applyFont="1" applyFill="1" applyBorder="1" applyAlignment="1">
      <alignment/>
      <protection/>
    </xf>
    <xf numFmtId="0" fontId="4" fillId="33" borderId="0" xfId="0" applyFont="1" applyFill="1" applyBorder="1" applyAlignment="1">
      <alignment/>
    </xf>
    <xf numFmtId="0" fontId="4" fillId="33" borderId="0" xfId="62" applyFont="1" applyFill="1">
      <alignment/>
      <protection/>
    </xf>
    <xf numFmtId="165" fontId="4" fillId="33" borderId="0" xfId="0" applyNumberFormat="1" applyFont="1" applyFill="1" applyBorder="1" applyAlignment="1">
      <alignment/>
    </xf>
    <xf numFmtId="0" fontId="64" fillId="33" borderId="0" xfId="0" applyFont="1" applyFill="1" applyBorder="1" applyAlignment="1">
      <alignment horizontal="left"/>
    </xf>
    <xf numFmtId="0" fontId="36" fillId="33" borderId="0" xfId="60" applyFont="1" applyFill="1" applyAlignment="1">
      <alignment vertical="center"/>
      <protection/>
    </xf>
    <xf numFmtId="0" fontId="60" fillId="33" borderId="21" xfId="0" applyFont="1" applyFill="1" applyBorder="1" applyAlignment="1">
      <alignment horizontal="left" vertical="center" wrapText="1"/>
    </xf>
    <xf numFmtId="2" fontId="0" fillId="33" borderId="21" xfId="0" applyNumberForma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0" fontId="50" fillId="0" borderId="0" xfId="45" applyAlignment="1" applyProtection="1">
      <alignment horizontal="center"/>
      <protection/>
    </xf>
    <xf numFmtId="0" fontId="4" fillId="33" borderId="0" xfId="60" applyFont="1" applyFill="1">
      <alignment/>
      <protection/>
    </xf>
    <xf numFmtId="0" fontId="4" fillId="34" borderId="0" xfId="62" applyFont="1" applyFill="1" applyAlignment="1">
      <alignment horizontal="left"/>
      <protection/>
    </xf>
    <xf numFmtId="0" fontId="4" fillId="34" borderId="0" xfId="62" applyFont="1" applyFill="1" applyAlignment="1">
      <alignment horizontal="left" vertical="center" wrapText="1"/>
      <protection/>
    </xf>
    <xf numFmtId="0" fontId="4" fillId="34" borderId="0" xfId="62" applyFont="1" applyFill="1" applyAlignment="1" applyProtection="1">
      <alignment horizontal="left" vertical="center" wrapText="1"/>
      <protection locked="0"/>
    </xf>
    <xf numFmtId="0" fontId="60" fillId="33" borderId="22" xfId="0" applyFont="1" applyFill="1" applyBorder="1" applyAlignment="1">
      <alignment horizontal="left" vertical="center" wrapText="1"/>
    </xf>
    <xf numFmtId="2" fontId="33" fillId="33" borderId="22" xfId="48" applyNumberFormat="1" applyFont="1" applyFill="1" applyBorder="1" applyAlignment="1" applyProtection="1">
      <alignment horizontal="center" vertical="center"/>
      <protection/>
    </xf>
    <xf numFmtId="0" fontId="36" fillId="33" borderId="0" xfId="0" applyFont="1" applyFill="1" applyAlignment="1">
      <alignment/>
    </xf>
    <xf numFmtId="0" fontId="10" fillId="33" borderId="0" xfId="0" applyFont="1" applyFill="1" applyAlignment="1">
      <alignment/>
    </xf>
    <xf numFmtId="2" fontId="33" fillId="33" borderId="22" xfId="0" applyNumberFormat="1" applyFont="1" applyFill="1" applyBorder="1" applyAlignment="1">
      <alignment horizontal="center" vertical="center"/>
    </xf>
    <xf numFmtId="2" fontId="33" fillId="33" borderId="22" xfId="60" applyNumberFormat="1" applyFont="1" applyFill="1" applyBorder="1" applyAlignment="1">
      <alignment horizontal="center" vertical="center"/>
      <protection/>
    </xf>
    <xf numFmtId="0" fontId="34" fillId="33" borderId="0" xfId="0" applyFont="1" applyFill="1" applyBorder="1" applyAlignment="1">
      <alignment horizontal="center" vertical="center" wrapText="1"/>
    </xf>
    <xf numFmtId="0" fontId="33" fillId="33" borderId="0" xfId="60" applyFont="1" applyFill="1" applyBorder="1">
      <alignment/>
      <protection/>
    </xf>
    <xf numFmtId="0" fontId="60" fillId="33" borderId="22" xfId="0" applyFont="1" applyFill="1" applyBorder="1" applyAlignment="1">
      <alignment vertical="center" wrapText="1"/>
    </xf>
    <xf numFmtId="0" fontId="60" fillId="33" borderId="0" xfId="60" applyFont="1" applyFill="1" applyBorder="1" applyAlignment="1">
      <alignment horizontal="center" vertical="center" wrapText="1"/>
      <protection/>
    </xf>
    <xf numFmtId="2" fontId="33" fillId="33" borderId="0" xfId="60" applyNumberFormat="1" applyFont="1" applyFill="1" applyBorder="1">
      <alignment/>
      <protection/>
    </xf>
    <xf numFmtId="0" fontId="3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0" fillId="33" borderId="0" xfId="45" applyFill="1" applyAlignment="1" applyProtection="1">
      <alignment horizontal="center"/>
      <protection/>
    </xf>
    <xf numFmtId="0" fontId="34" fillId="33" borderId="20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left" vertical="center" wrapText="1"/>
    </xf>
    <xf numFmtId="167" fontId="33" fillId="33" borderId="0" xfId="0" applyNumberFormat="1" applyFont="1" applyFill="1" applyAlignment="1">
      <alignment/>
    </xf>
    <xf numFmtId="14" fontId="10" fillId="33" borderId="0" xfId="0" applyNumberFormat="1" applyFont="1" applyFill="1" applyAlignment="1">
      <alignment/>
    </xf>
    <xf numFmtId="0" fontId="60" fillId="33" borderId="18" xfId="0" applyFont="1" applyFill="1" applyBorder="1" applyAlignment="1">
      <alignment horizontal="left" vertical="center" wrapText="1"/>
    </xf>
    <xf numFmtId="2" fontId="33" fillId="33" borderId="18" xfId="60" applyNumberFormat="1" applyFont="1" applyFill="1" applyBorder="1" applyAlignment="1">
      <alignment horizontal="center" vertical="center"/>
      <protection/>
    </xf>
    <xf numFmtId="0" fontId="60" fillId="33" borderId="23" xfId="0" applyFont="1" applyFill="1" applyBorder="1" applyAlignment="1">
      <alignment horizontal="left" vertical="center" wrapText="1"/>
    </xf>
    <xf numFmtId="2" fontId="33" fillId="33" borderId="23" xfId="48" applyNumberFormat="1" applyFont="1" applyFill="1" applyBorder="1" applyAlignment="1" applyProtection="1">
      <alignment horizontal="center" vertical="center"/>
      <protection/>
    </xf>
    <xf numFmtId="2" fontId="33" fillId="33" borderId="23" xfId="0" applyNumberFormat="1" applyFont="1" applyFill="1" applyBorder="1" applyAlignment="1">
      <alignment horizontal="center" vertical="center"/>
    </xf>
    <xf numFmtId="2" fontId="33" fillId="33" borderId="23" xfId="60" applyNumberFormat="1" applyFont="1" applyFill="1" applyBorder="1" applyAlignment="1">
      <alignment horizontal="center" vertical="center"/>
      <protection/>
    </xf>
    <xf numFmtId="2" fontId="33" fillId="33" borderId="18" xfId="48" applyNumberFormat="1" applyFont="1" applyFill="1" applyBorder="1" applyAlignment="1" applyProtection="1">
      <alignment horizontal="center" vertical="center"/>
      <protection/>
    </xf>
    <xf numFmtId="2" fontId="33" fillId="33" borderId="18" xfId="0" applyNumberFormat="1" applyFont="1" applyFill="1" applyBorder="1" applyAlignment="1">
      <alignment horizontal="center" vertical="center"/>
    </xf>
    <xf numFmtId="0" fontId="60" fillId="33" borderId="24" xfId="60" applyFont="1" applyFill="1" applyBorder="1" applyAlignment="1">
      <alignment horizontal="center" vertical="center"/>
      <protection/>
    </xf>
    <xf numFmtId="0" fontId="60" fillId="33" borderId="24" xfId="60" applyFont="1" applyFill="1" applyBorder="1" applyAlignment="1">
      <alignment horizontal="center" vertical="center" wrapText="1"/>
      <protection/>
    </xf>
    <xf numFmtId="0" fontId="60" fillId="33" borderId="18" xfId="0" applyFont="1" applyFill="1" applyBorder="1" applyAlignment="1">
      <alignment vertical="center" wrapText="1"/>
    </xf>
    <xf numFmtId="0" fontId="60" fillId="33" borderId="23" xfId="0" applyFont="1" applyFill="1" applyBorder="1" applyAlignment="1">
      <alignment vertical="center" wrapText="1"/>
    </xf>
    <xf numFmtId="0" fontId="34" fillId="33" borderId="18" xfId="0" applyFont="1" applyFill="1" applyBorder="1" applyAlignment="1">
      <alignment/>
    </xf>
    <xf numFmtId="2" fontId="33" fillId="33" borderId="18" xfId="0" applyNumberFormat="1" applyFont="1" applyFill="1" applyBorder="1" applyAlignment="1">
      <alignment horizontal="center"/>
    </xf>
    <xf numFmtId="0" fontId="34" fillId="33" borderId="23" xfId="0" applyFont="1" applyFill="1" applyBorder="1" applyAlignment="1">
      <alignment/>
    </xf>
    <xf numFmtId="2" fontId="33" fillId="33" borderId="23" xfId="0" applyNumberFormat="1" applyFont="1" applyFill="1" applyBorder="1" applyAlignment="1">
      <alignment horizontal="center"/>
    </xf>
    <xf numFmtId="0" fontId="50" fillId="33" borderId="0" xfId="45" applyFill="1" applyBorder="1" applyAlignment="1" applyProtection="1">
      <alignment vertical="center"/>
      <protection/>
    </xf>
    <xf numFmtId="0" fontId="65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 vertical="center"/>
    </xf>
    <xf numFmtId="0" fontId="50" fillId="0" borderId="0" xfId="45" applyAlignment="1" applyProtection="1">
      <alignment vertical="center"/>
      <protection/>
    </xf>
    <xf numFmtId="0" fontId="4" fillId="33" borderId="0" xfId="62" applyFont="1" applyFill="1" applyBorder="1" applyAlignment="1">
      <alignment horizontal="left"/>
      <protection/>
    </xf>
    <xf numFmtId="0" fontId="4" fillId="33" borderId="0" xfId="62" applyFont="1" applyFill="1" applyAlignment="1">
      <alignment horizontal="left"/>
      <protection/>
    </xf>
    <xf numFmtId="0" fontId="62" fillId="33" borderId="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wrapText="1"/>
    </xf>
    <xf numFmtId="0" fontId="36" fillId="33" borderId="0" xfId="60" applyFont="1" applyFill="1" applyAlignment="1">
      <alignment horizontal="justify" vertical="center" wrapText="1"/>
      <protection/>
    </xf>
    <xf numFmtId="0" fontId="10" fillId="33" borderId="0" xfId="60" applyFont="1" applyFill="1" applyAlignment="1">
      <alignment horizontal="justify" vertical="center" wrapText="1"/>
      <protection/>
    </xf>
    <xf numFmtId="0" fontId="4" fillId="33" borderId="0" xfId="62" applyFont="1" applyFill="1" applyBorder="1" applyAlignment="1">
      <alignment horizontal="justify"/>
      <protection/>
    </xf>
    <xf numFmtId="0" fontId="4" fillId="33" borderId="0" xfId="62" applyFont="1" applyFill="1" applyAlignment="1" applyProtection="1">
      <alignment horizontal="left" vertical="center" wrapText="1"/>
      <protection locked="0"/>
    </xf>
    <xf numFmtId="0" fontId="36" fillId="33" borderId="0" xfId="62" applyFont="1" applyFill="1" applyBorder="1" applyAlignment="1">
      <alignment horizontal="justify"/>
      <protection/>
    </xf>
    <xf numFmtId="0" fontId="60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/>
    </xf>
    <xf numFmtId="0" fontId="4" fillId="34" borderId="0" xfId="62" applyFont="1" applyFill="1" applyAlignment="1">
      <alignment horizontal="left" vertical="center" wrapText="1"/>
      <protection/>
    </xf>
    <xf numFmtId="0" fontId="4" fillId="34" borderId="0" xfId="62" applyFont="1" applyFill="1" applyAlignment="1" applyProtection="1">
      <alignment horizontal="left" vertical="center" wrapText="1"/>
      <protection locked="0"/>
    </xf>
    <xf numFmtId="0" fontId="40" fillId="33" borderId="0" xfId="60" applyFont="1" applyFill="1" applyAlignment="1">
      <alignment horizontal="center" vertical="center" wrapText="1"/>
      <protection/>
    </xf>
    <xf numFmtId="0" fontId="6" fillId="33" borderId="0" xfId="60" applyFont="1" applyFill="1" applyAlignment="1">
      <alignment horizontal="center" vertical="center" wrapText="1"/>
      <protection/>
    </xf>
    <xf numFmtId="0" fontId="4" fillId="34" borderId="0" xfId="62" applyFont="1" applyFill="1" applyAlignment="1">
      <alignment horizontal="left"/>
      <protection/>
    </xf>
    <xf numFmtId="0" fontId="4" fillId="34" borderId="0" xfId="62" applyFont="1" applyFill="1" applyBorder="1" applyAlignment="1">
      <alignment horizontal="left"/>
      <protection/>
    </xf>
    <xf numFmtId="0" fontId="41" fillId="33" borderId="0" xfId="60" applyFont="1" applyFill="1" applyAlignment="1">
      <alignment horizontal="center" vertical="center"/>
      <protection/>
    </xf>
    <xf numFmtId="0" fontId="10" fillId="33" borderId="0" xfId="0" applyFont="1" applyFill="1" applyBorder="1" applyAlignment="1">
      <alignment/>
    </xf>
    <xf numFmtId="0" fontId="67" fillId="33" borderId="0" xfId="0" applyNumberFormat="1" applyFont="1" applyFill="1" applyBorder="1" applyAlignment="1">
      <alignment horizontal="left" vertical="center"/>
    </xf>
    <xf numFmtId="168" fontId="67" fillId="33" borderId="0" xfId="0" applyNumberFormat="1" applyFont="1" applyFill="1" applyBorder="1" applyAlignment="1">
      <alignment horizontal="right" vertic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Currency" xfId="56"/>
    <cellStyle name="Currency [0]" xfId="57"/>
    <cellStyle name="Moneda 2" xfId="58"/>
    <cellStyle name="Neutral" xfId="59"/>
    <cellStyle name="Normal 2" xfId="60"/>
    <cellStyle name="Normal 3" xfId="61"/>
    <cellStyle name="Normal_Hoja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0</xdr:row>
      <xdr:rowOff>28575</xdr:rowOff>
    </xdr:from>
    <xdr:to>
      <xdr:col>11</xdr:col>
      <xdr:colOff>733425</xdr:colOff>
      <xdr:row>6</xdr:row>
      <xdr:rowOff>152400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190500</xdr:rowOff>
    </xdr:from>
    <xdr:to>
      <xdr:col>0</xdr:col>
      <xdr:colOff>323850</xdr:colOff>
      <xdr:row>37</xdr:row>
      <xdr:rowOff>9525</xdr:rowOff>
    </xdr:to>
    <xdr:sp>
      <xdr:nvSpPr>
        <xdr:cNvPr id="2" name="3 CuadroTexto"/>
        <xdr:cNvSpPr txBox="1">
          <a:spLocks noChangeArrowheads="1"/>
        </xdr:cNvSpPr>
      </xdr:nvSpPr>
      <xdr:spPr>
        <a:xfrm rot="16200000">
          <a:off x="9525" y="190500"/>
          <a:ext cx="314325" cy="715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Comisión Nacional para la Protección y Defensa de los Usuarios de Servicios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Financieros </a:t>
          </a:r>
        </a:p>
      </xdr:txBody>
    </xdr:sp>
    <xdr:clientData/>
  </xdr:twoCellAnchor>
  <xdr:twoCellAnchor editAs="oneCell">
    <xdr:from>
      <xdr:col>0</xdr:col>
      <xdr:colOff>361950</xdr:colOff>
      <xdr:row>0</xdr:row>
      <xdr:rowOff>133350</xdr:rowOff>
    </xdr:from>
    <xdr:to>
      <xdr:col>2</xdr:col>
      <xdr:colOff>381000</xdr:colOff>
      <xdr:row>5</xdr:row>
      <xdr:rowOff>57150</xdr:rowOff>
    </xdr:to>
    <xdr:pic>
      <xdr:nvPicPr>
        <xdr:cNvPr id="3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333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923925</xdr:colOff>
      <xdr:row>0</xdr:row>
      <xdr:rowOff>0</xdr:rowOff>
    </xdr:from>
    <xdr:to>
      <xdr:col>8</xdr:col>
      <xdr:colOff>9525</xdr:colOff>
      <xdr:row>6</xdr:row>
      <xdr:rowOff>85725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609600</xdr:colOff>
      <xdr:row>4</xdr:row>
      <xdr:rowOff>190500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0</xdr:row>
      <xdr:rowOff>0</xdr:rowOff>
    </xdr:from>
    <xdr:to>
      <xdr:col>8</xdr:col>
      <xdr:colOff>581025</xdr:colOff>
      <xdr:row>7</xdr:row>
      <xdr:rowOff>28575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180975</xdr:colOff>
      <xdr:row>5</xdr:row>
      <xdr:rowOff>171450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14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47625</xdr:rowOff>
    </xdr:from>
    <xdr:to>
      <xdr:col>7</xdr:col>
      <xdr:colOff>381000</xdr:colOff>
      <xdr:row>6</xdr:row>
      <xdr:rowOff>152400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4762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</xdr:row>
      <xdr:rowOff>9525</xdr:rowOff>
    </xdr:from>
    <xdr:to>
      <xdr:col>1</xdr:col>
      <xdr:colOff>771525</xdr:colOff>
      <xdr:row>5</xdr:row>
      <xdr:rowOff>104775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28575</xdr:rowOff>
    </xdr:from>
    <xdr:to>
      <xdr:col>7</xdr:col>
      <xdr:colOff>561975</xdr:colOff>
      <xdr:row>6</xdr:row>
      <xdr:rowOff>133350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285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</xdr:row>
      <xdr:rowOff>9525</xdr:rowOff>
    </xdr:from>
    <xdr:to>
      <xdr:col>1</xdr:col>
      <xdr:colOff>781050</xdr:colOff>
      <xdr:row>5</xdr:row>
      <xdr:rowOff>104775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38100</xdr:rowOff>
    </xdr:from>
    <xdr:to>
      <xdr:col>7</xdr:col>
      <xdr:colOff>19050</xdr:colOff>
      <xdr:row>6</xdr:row>
      <xdr:rowOff>142875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3810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</xdr:row>
      <xdr:rowOff>9525</xdr:rowOff>
    </xdr:from>
    <xdr:to>
      <xdr:col>1</xdr:col>
      <xdr:colOff>771525</xdr:colOff>
      <xdr:row>5</xdr:row>
      <xdr:rowOff>104775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66675</xdr:rowOff>
    </xdr:from>
    <xdr:to>
      <xdr:col>7</xdr:col>
      <xdr:colOff>171450</xdr:colOff>
      <xdr:row>6</xdr:row>
      <xdr:rowOff>161925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66675"/>
          <a:ext cx="8667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1</xdr:row>
      <xdr:rowOff>28575</xdr:rowOff>
    </xdr:from>
    <xdr:to>
      <xdr:col>1</xdr:col>
      <xdr:colOff>790575</xdr:colOff>
      <xdr:row>5</xdr:row>
      <xdr:rowOff>114300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219075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28575</xdr:rowOff>
    </xdr:from>
    <xdr:to>
      <xdr:col>7</xdr:col>
      <xdr:colOff>561975</xdr:colOff>
      <xdr:row>6</xdr:row>
      <xdr:rowOff>123825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8575"/>
          <a:ext cx="8667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</xdr:row>
      <xdr:rowOff>9525</xdr:rowOff>
    </xdr:from>
    <xdr:to>
      <xdr:col>1</xdr:col>
      <xdr:colOff>781050</xdr:colOff>
      <xdr:row>5</xdr:row>
      <xdr:rowOff>95250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00025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6384" width="11.421875" style="4" customWidth="1"/>
  </cols>
  <sheetData>
    <row r="1" spans="1:12" ht="15.7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21">
      <c r="A7" s="5"/>
      <c r="B7" s="91"/>
      <c r="C7" s="91"/>
      <c r="D7" s="91"/>
      <c r="E7" s="91"/>
      <c r="F7" s="91"/>
      <c r="G7" s="91"/>
      <c r="H7" s="91"/>
      <c r="I7" s="91"/>
      <c r="J7" s="91"/>
      <c r="K7" s="91"/>
      <c r="L7" s="7"/>
    </row>
    <row r="8" spans="1:12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ht="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7"/>
    </row>
    <row r="10" spans="1:12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18.75">
      <c r="A11" s="5"/>
      <c r="B11" s="92" t="s">
        <v>0</v>
      </c>
      <c r="C11" s="92"/>
      <c r="D11" s="92"/>
      <c r="E11" s="92"/>
      <c r="F11" s="92"/>
      <c r="G11" s="92"/>
      <c r="H11" s="92"/>
      <c r="I11" s="92"/>
      <c r="J11" s="92"/>
      <c r="K11" s="92"/>
      <c r="L11" s="7"/>
    </row>
    <row r="12" spans="1:12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1:12" ht="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1:12" ht="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ht="18.75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1:12" ht="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</row>
    <row r="17" spans="1:12" ht="18.75">
      <c r="A17" s="5"/>
      <c r="B17" s="6"/>
      <c r="C17" s="9" t="s">
        <v>1</v>
      </c>
      <c r="D17" s="6"/>
      <c r="E17" s="6"/>
      <c r="F17" s="6"/>
      <c r="G17" s="6"/>
      <c r="H17" s="6"/>
      <c r="I17" s="6"/>
      <c r="J17" s="6"/>
      <c r="K17" s="6"/>
      <c r="L17" s="7"/>
    </row>
    <row r="18" spans="1:12" ht="18.75">
      <c r="A18" s="5"/>
      <c r="B18" s="6"/>
      <c r="C18" s="6"/>
      <c r="D18" s="6"/>
      <c r="E18" s="9" t="s">
        <v>22</v>
      </c>
      <c r="F18" s="6"/>
      <c r="G18" s="6"/>
      <c r="H18" s="6"/>
      <c r="I18" s="6"/>
      <c r="J18" s="6"/>
      <c r="K18" s="6"/>
      <c r="L18" s="7"/>
    </row>
    <row r="19" spans="1:12" ht="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1:12" ht="15">
      <c r="A20" s="5"/>
      <c r="B20" s="6"/>
      <c r="C20" s="6"/>
      <c r="D20" s="6"/>
      <c r="E20" s="34"/>
      <c r="F20" s="34"/>
      <c r="G20" s="34"/>
      <c r="H20" s="34"/>
      <c r="I20" s="6"/>
      <c r="J20" s="6"/>
      <c r="K20" s="6"/>
      <c r="L20" s="7"/>
    </row>
    <row r="21" spans="1:12" ht="15">
      <c r="A21" s="5"/>
      <c r="B21" s="6"/>
      <c r="C21" s="6"/>
      <c r="D21" s="6"/>
      <c r="E21" s="90"/>
      <c r="F21" s="90"/>
      <c r="G21" s="90"/>
      <c r="H21" s="90"/>
      <c r="I21" s="6"/>
      <c r="J21" s="6"/>
      <c r="K21" s="6"/>
      <c r="L21" s="7"/>
    </row>
    <row r="22" spans="1:12" ht="15">
      <c r="A22" s="5"/>
      <c r="B22" s="6"/>
      <c r="C22" s="6"/>
      <c r="D22" s="6"/>
      <c r="E22" s="93" t="s">
        <v>34</v>
      </c>
      <c r="F22" s="93"/>
      <c r="G22" s="93"/>
      <c r="H22" s="93"/>
      <c r="I22" s="6"/>
      <c r="J22" s="6"/>
      <c r="K22" s="6"/>
      <c r="L22" s="7"/>
    </row>
    <row r="23" spans="1:12" ht="15">
      <c r="A23" s="5"/>
      <c r="B23" s="6"/>
      <c r="C23" s="6"/>
      <c r="D23" s="6"/>
      <c r="E23" s="90" t="s">
        <v>35</v>
      </c>
      <c r="F23" s="90"/>
      <c r="G23" s="90"/>
      <c r="H23" s="90"/>
      <c r="I23" s="6"/>
      <c r="J23" s="6"/>
      <c r="K23" s="6"/>
      <c r="L23" s="7"/>
    </row>
    <row r="24" spans="1:12" ht="15">
      <c r="A24" s="5"/>
      <c r="B24" s="6"/>
      <c r="C24" s="6"/>
      <c r="D24" s="6"/>
      <c r="E24" s="90" t="s">
        <v>36</v>
      </c>
      <c r="F24" s="90"/>
      <c r="G24" s="90"/>
      <c r="H24" s="90"/>
      <c r="I24" s="6"/>
      <c r="J24" s="6"/>
      <c r="K24" s="6"/>
      <c r="L24" s="7"/>
    </row>
    <row r="25" spans="1:12" ht="15">
      <c r="A25" s="5"/>
      <c r="B25" s="6"/>
      <c r="C25" s="6"/>
      <c r="D25" s="6"/>
      <c r="E25" s="90" t="s">
        <v>37</v>
      </c>
      <c r="F25" s="90"/>
      <c r="G25" s="90"/>
      <c r="H25" s="90"/>
      <c r="I25" s="10"/>
      <c r="J25" s="6"/>
      <c r="K25" s="6"/>
      <c r="L25" s="7"/>
    </row>
    <row r="26" spans="1:12" ht="15">
      <c r="A26" s="5"/>
      <c r="B26" s="6"/>
      <c r="C26" s="6"/>
      <c r="D26" s="6"/>
      <c r="E26" s="90" t="s">
        <v>38</v>
      </c>
      <c r="F26" s="90"/>
      <c r="G26" s="90"/>
      <c r="H26" s="90"/>
      <c r="I26" s="10"/>
      <c r="J26" s="6"/>
      <c r="K26" s="6"/>
      <c r="L26" s="7"/>
    </row>
    <row r="27" spans="1:12" ht="15">
      <c r="A27" s="5"/>
      <c r="B27" s="6"/>
      <c r="C27" s="6"/>
      <c r="D27" s="6"/>
      <c r="E27" s="6"/>
      <c r="F27" s="10"/>
      <c r="G27" s="10"/>
      <c r="H27" s="10"/>
      <c r="I27" s="10"/>
      <c r="J27" s="6"/>
      <c r="K27" s="6"/>
      <c r="L27" s="7"/>
    </row>
    <row r="28" spans="1:12" ht="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spans="1:12" ht="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1:12" ht="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1:12" ht="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spans="1:12" ht="1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1:12" ht="1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</row>
    <row r="34" spans="1:12" ht="1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1:12" ht="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1:12" ht="1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</row>
    <row r="37" spans="1:12" ht="15.75" thickBo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</row>
    <row r="38" ht="15.75" thickTop="1"/>
  </sheetData>
  <sheetProtection/>
  <mergeCells count="8">
    <mergeCell ref="E25:H25"/>
    <mergeCell ref="E24:H24"/>
    <mergeCell ref="E26:H26"/>
    <mergeCell ref="B7:K7"/>
    <mergeCell ref="B11:K11"/>
    <mergeCell ref="E21:H21"/>
    <mergeCell ref="E22:H22"/>
    <mergeCell ref="E23:H23"/>
  </mergeCells>
  <hyperlinks>
    <hyperlink ref="E23" location="'Rendimiento siefores B 2'!A1" display="3. Rendimiento Bruto de la Siefores Básica 2"/>
    <hyperlink ref="E24" location="'Rendimiento siefores B 3'!A1" display="4. Rendimiento Bruto de la Siefores Básica 3"/>
    <hyperlink ref="E25" location="'Rendimiento siefores B 4'!A1" display="5. Rendimiento Bruto de la Siefores Básica 4"/>
    <hyperlink ref="E26" location="'Rendimiento siefores B 5'!A1" display="6. Rendimiento Bruto de la Siefores Básica 5"/>
    <hyperlink ref="E22" location="'Rendimiento siefores B 1'!A1" display="2. Rendimiento Bruto de la Siefores Básica 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33"/>
  <sheetViews>
    <sheetView zoomScalePageLayoutView="0" workbookViewId="0" topLeftCell="A1">
      <selection activeCell="G14" sqref="G14"/>
    </sheetView>
  </sheetViews>
  <sheetFormatPr defaultColWidth="11.421875" defaultRowHeight="15"/>
  <cols>
    <col min="1" max="1" width="14.00390625" style="4" customWidth="1"/>
    <col min="2" max="2" width="34.8515625" style="4" customWidth="1"/>
    <col min="3" max="3" width="16.00390625" style="4" customWidth="1"/>
    <col min="4" max="5" width="15.421875" style="4" customWidth="1"/>
    <col min="6" max="6" width="15.8515625" style="4" customWidth="1"/>
    <col min="7" max="7" width="15.28125" style="4" customWidth="1"/>
    <col min="8" max="16384" width="11.421875" style="4" customWidth="1"/>
  </cols>
  <sheetData>
    <row r="1" ht="15"/>
    <row r="2" ht="15"/>
    <row r="3" ht="15"/>
    <row r="4" ht="15"/>
    <row r="5" spans="1:12" ht="18.75" customHeight="1">
      <c r="A5" s="96" t="s">
        <v>20</v>
      </c>
      <c r="B5" s="96"/>
      <c r="C5" s="96"/>
      <c r="D5" s="96"/>
      <c r="E5" s="96"/>
      <c r="F5" s="96"/>
      <c r="G5" s="96"/>
      <c r="H5" s="96"/>
      <c r="I5" s="14"/>
      <c r="J5" s="14"/>
      <c r="K5" s="14"/>
      <c r="L5" s="14"/>
    </row>
    <row r="6" spans="1:12" ht="15" customHeight="1">
      <c r="A6" s="97" t="s">
        <v>33</v>
      </c>
      <c r="B6" s="97"/>
      <c r="C6" s="97"/>
      <c r="D6" s="97"/>
      <c r="E6" s="97"/>
      <c r="F6" s="97"/>
      <c r="G6" s="97"/>
      <c r="H6" s="97"/>
      <c r="I6" s="15"/>
      <c r="J6" s="15"/>
      <c r="K6" s="15"/>
      <c r="L6" s="15"/>
    </row>
    <row r="7" spans="1:12" ht="15" customHeight="1">
      <c r="A7" s="103" t="s">
        <v>61</v>
      </c>
      <c r="B7" s="104"/>
      <c r="C7" s="104"/>
      <c r="D7" s="104"/>
      <c r="E7" s="104"/>
      <c r="F7" s="104"/>
      <c r="G7" s="104"/>
      <c r="H7" s="104"/>
      <c r="I7" s="15"/>
      <c r="J7" s="15"/>
      <c r="K7" s="15"/>
      <c r="L7" s="15"/>
    </row>
    <row r="8" spans="1:12" ht="15">
      <c r="A8" s="98"/>
      <c r="B8" s="99"/>
      <c r="C8" s="99"/>
      <c r="D8" s="99"/>
      <c r="E8" s="99"/>
      <c r="F8" s="99"/>
      <c r="G8" s="99"/>
      <c r="H8" s="99"/>
      <c r="I8" s="15"/>
      <c r="J8" s="15"/>
      <c r="K8" s="15"/>
      <c r="L8" s="15"/>
    </row>
    <row r="9" spans="1:12" ht="24.75" customHeight="1" thickBot="1">
      <c r="A9" s="35"/>
      <c r="B9" s="46" t="s">
        <v>18</v>
      </c>
      <c r="C9" s="35"/>
      <c r="D9" s="35"/>
      <c r="E9" s="35"/>
      <c r="F9" s="35"/>
      <c r="G9" s="25" t="s">
        <v>10</v>
      </c>
      <c r="H9" s="35"/>
      <c r="I9" s="15"/>
      <c r="J9" s="15"/>
      <c r="K9" s="15"/>
      <c r="L9" s="15"/>
    </row>
    <row r="10" spans="1:12" ht="45.75" customHeight="1" thickBot="1">
      <c r="A10" s="35"/>
      <c r="B10" s="50" t="s">
        <v>2</v>
      </c>
      <c r="C10" s="50" t="s">
        <v>39</v>
      </c>
      <c r="D10" s="50" t="s">
        <v>40</v>
      </c>
      <c r="E10" s="50" t="s">
        <v>41</v>
      </c>
      <c r="F10" s="50" t="s">
        <v>42</v>
      </c>
      <c r="G10" s="50" t="s">
        <v>43</v>
      </c>
      <c r="H10" s="35"/>
      <c r="I10" s="35"/>
      <c r="J10" s="35"/>
      <c r="K10" s="35"/>
      <c r="L10" s="35"/>
    </row>
    <row r="11" spans="2:7" ht="21" customHeight="1">
      <c r="B11" s="48" t="s">
        <v>47</v>
      </c>
      <c r="C11" s="49">
        <v>6.7981</v>
      </c>
      <c r="D11" s="49">
        <v>6.986</v>
      </c>
      <c r="E11" s="49">
        <v>7.263</v>
      </c>
      <c r="F11" s="49">
        <v>7.1087</v>
      </c>
      <c r="G11" s="49">
        <v>8.2338</v>
      </c>
    </row>
    <row r="12" spans="2:7" ht="21" customHeight="1">
      <c r="B12" s="16" t="s">
        <v>48</v>
      </c>
      <c r="C12" s="37">
        <v>5.9575</v>
      </c>
      <c r="D12" s="37">
        <v>7.1455</v>
      </c>
      <c r="E12" s="37">
        <v>7.3102</v>
      </c>
      <c r="F12" s="37">
        <v>7.372</v>
      </c>
      <c r="G12" s="37">
        <v>7.5131</v>
      </c>
    </row>
    <row r="13" spans="2:7" ht="21" customHeight="1">
      <c r="B13" s="16" t="s">
        <v>49</v>
      </c>
      <c r="C13" s="37">
        <v>8.4856</v>
      </c>
      <c r="D13" s="37">
        <v>6.7155</v>
      </c>
      <c r="E13" s="37">
        <v>7.1932</v>
      </c>
      <c r="F13" s="37">
        <v>7.8047</v>
      </c>
      <c r="G13" s="37">
        <v>8.686</v>
      </c>
    </row>
    <row r="14" spans="2:7" ht="21" customHeight="1">
      <c r="B14" s="16" t="s">
        <v>50</v>
      </c>
      <c r="C14" s="37">
        <v>7.0742</v>
      </c>
      <c r="D14" s="37">
        <v>6.6421</v>
      </c>
      <c r="E14" s="37">
        <v>7.0491</v>
      </c>
      <c r="F14" s="37">
        <v>7.0336</v>
      </c>
      <c r="G14" s="37">
        <v>6.8992</v>
      </c>
    </row>
    <row r="15" spans="2:7" ht="21" customHeight="1">
      <c r="B15" s="16" t="s">
        <v>51</v>
      </c>
      <c r="C15" s="37">
        <v>5.2306</v>
      </c>
      <c r="D15" s="37">
        <v>5.8863</v>
      </c>
      <c r="E15" s="37">
        <v>5.0774</v>
      </c>
      <c r="F15" s="37">
        <v>6.1917</v>
      </c>
      <c r="G15" s="37">
        <v>6.0415</v>
      </c>
    </row>
    <row r="16" spans="2:7" ht="21" customHeight="1">
      <c r="B16" s="16" t="s">
        <v>52</v>
      </c>
      <c r="C16" s="37">
        <v>6.9569</v>
      </c>
      <c r="D16" s="37">
        <v>6.8152</v>
      </c>
      <c r="E16" s="37">
        <v>6.5748</v>
      </c>
      <c r="F16" s="37">
        <v>6.9176</v>
      </c>
      <c r="G16" s="37">
        <v>6.8012</v>
      </c>
    </row>
    <row r="17" spans="2:7" ht="21" customHeight="1">
      <c r="B17" s="16" t="s">
        <v>53</v>
      </c>
      <c r="C17" s="37">
        <v>7.1697</v>
      </c>
      <c r="D17" s="37">
        <v>7.2172</v>
      </c>
      <c r="E17" s="37">
        <v>7.862</v>
      </c>
      <c r="F17" s="37">
        <v>7.7794</v>
      </c>
      <c r="G17" s="37">
        <v>8.146</v>
      </c>
    </row>
    <row r="18" spans="2:7" ht="21" customHeight="1">
      <c r="B18" s="16" t="s">
        <v>54</v>
      </c>
      <c r="C18" s="37">
        <v>7.2032</v>
      </c>
      <c r="D18" s="37">
        <v>6.7451</v>
      </c>
      <c r="E18" s="37">
        <v>6.7873</v>
      </c>
      <c r="F18" s="37">
        <v>6.4819</v>
      </c>
      <c r="G18" s="37">
        <v>6.4369</v>
      </c>
    </row>
    <row r="19" spans="2:7" ht="21" customHeight="1">
      <c r="B19" s="16" t="s">
        <v>55</v>
      </c>
      <c r="C19" s="37">
        <v>8.3246</v>
      </c>
      <c r="D19" s="37">
        <v>7.8372</v>
      </c>
      <c r="E19" s="37">
        <v>8.3896</v>
      </c>
      <c r="F19" s="37">
        <v>9.0793</v>
      </c>
      <c r="G19" s="37">
        <v>9.2628</v>
      </c>
    </row>
    <row r="20" spans="2:7" ht="21" customHeight="1">
      <c r="B20" s="16" t="s">
        <v>56</v>
      </c>
      <c r="C20" s="37">
        <v>6.7579</v>
      </c>
      <c r="D20" s="37">
        <v>5.9345</v>
      </c>
      <c r="E20" s="37">
        <v>5.9581</v>
      </c>
      <c r="F20" s="37">
        <v>6.0248</v>
      </c>
      <c r="G20" s="37">
        <v>6.9473</v>
      </c>
    </row>
    <row r="21" spans="2:7" ht="21" customHeight="1">
      <c r="B21" s="16" t="s">
        <v>57</v>
      </c>
      <c r="C21" s="37">
        <v>6.9027</v>
      </c>
      <c r="D21" s="37">
        <v>6.6998</v>
      </c>
      <c r="E21" s="37">
        <v>6.9037</v>
      </c>
      <c r="F21" s="37">
        <v>7.3587</v>
      </c>
      <c r="G21" s="37">
        <v>7.9637</v>
      </c>
    </row>
    <row r="22" spans="2:7" ht="21" customHeight="1">
      <c r="B22" s="16" t="s">
        <v>58</v>
      </c>
      <c r="C22" s="37">
        <v>7.966</v>
      </c>
      <c r="D22" s="37">
        <v>7.5897</v>
      </c>
      <c r="E22" s="37">
        <v>7.4377</v>
      </c>
      <c r="F22" s="37">
        <v>7.4977</v>
      </c>
      <c r="G22" s="37">
        <v>7.5521</v>
      </c>
    </row>
    <row r="23" spans="2:7" ht="21" customHeight="1">
      <c r="B23" s="16" t="s">
        <v>59</v>
      </c>
      <c r="C23" s="37">
        <v>6.2246</v>
      </c>
      <c r="D23" s="37">
        <v>7.3329</v>
      </c>
      <c r="E23" s="37">
        <v>8.1214</v>
      </c>
      <c r="F23" s="37">
        <v>8.5214</v>
      </c>
      <c r="G23" s="37">
        <v>6.8736</v>
      </c>
    </row>
    <row r="24" spans="2:7" ht="21" customHeight="1" thickBot="1">
      <c r="B24" s="17" t="s">
        <v>60</v>
      </c>
      <c r="C24" s="38">
        <v>8.1274</v>
      </c>
      <c r="D24" s="38">
        <v>7.8834</v>
      </c>
      <c r="E24" s="38">
        <v>7.9896</v>
      </c>
      <c r="F24" s="38">
        <v>7.696</v>
      </c>
      <c r="G24" s="38">
        <v>7.5224</v>
      </c>
    </row>
    <row r="25" spans="2:7" ht="21.75" customHeight="1" thickBot="1">
      <c r="B25" s="18" t="s">
        <v>16</v>
      </c>
      <c r="C25" s="39">
        <v>7.49596871617393</v>
      </c>
      <c r="D25" s="39">
        <v>7.03962088656207</v>
      </c>
      <c r="E25" s="39">
        <v>7.32765380960954</v>
      </c>
      <c r="F25" s="39">
        <v>7.61634452387581</v>
      </c>
      <c r="G25" s="39">
        <v>7.54630413207514</v>
      </c>
    </row>
    <row r="26" spans="2:4" ht="15">
      <c r="B26" s="102"/>
      <c r="C26" s="102"/>
      <c r="D26" s="102"/>
    </row>
    <row r="27" spans="2:7" ht="15" customHeight="1">
      <c r="B27" s="100" t="s">
        <v>17</v>
      </c>
      <c r="C27" s="100"/>
      <c r="D27" s="100"/>
      <c r="E27" s="40"/>
      <c r="F27" s="40"/>
      <c r="G27" s="41"/>
    </row>
    <row r="28" spans="2:7" ht="15">
      <c r="B28" s="101" t="s">
        <v>3</v>
      </c>
      <c r="C28" s="101"/>
      <c r="D28" s="101"/>
      <c r="E28" s="101"/>
      <c r="F28" s="101"/>
      <c r="G28" s="101"/>
    </row>
    <row r="29" spans="2:7" ht="15">
      <c r="B29" s="42" t="s">
        <v>7</v>
      </c>
      <c r="C29" s="42"/>
      <c r="D29" s="42"/>
      <c r="E29" s="40"/>
      <c r="F29" s="43"/>
      <c r="G29" s="40"/>
    </row>
    <row r="30" spans="2:7" ht="15">
      <c r="B30" s="42" t="s">
        <v>8</v>
      </c>
      <c r="C30" s="42"/>
      <c r="D30" s="42"/>
      <c r="E30" s="43"/>
      <c r="F30" s="44"/>
      <c r="G30" s="43"/>
    </row>
    <row r="31" spans="2:7" ht="15">
      <c r="B31" s="94" t="s">
        <v>4</v>
      </c>
      <c r="C31" s="94"/>
      <c r="D31" s="94"/>
      <c r="E31" s="43"/>
      <c r="F31" s="44"/>
      <c r="G31" s="43"/>
    </row>
    <row r="32" spans="2:7" ht="15">
      <c r="B32" s="95" t="s">
        <v>5</v>
      </c>
      <c r="C32" s="95"/>
      <c r="D32" s="95"/>
      <c r="E32" s="45"/>
      <c r="F32" s="44"/>
      <c r="G32" s="43"/>
    </row>
    <row r="33" spans="2:7" ht="15">
      <c r="B33" s="95" t="s">
        <v>6</v>
      </c>
      <c r="C33" s="95"/>
      <c r="D33" s="95"/>
      <c r="E33" s="44"/>
      <c r="F33" s="44"/>
      <c r="G33" s="43"/>
    </row>
  </sheetData>
  <sheetProtection/>
  <mergeCells count="10">
    <mergeCell ref="B31:D31"/>
    <mergeCell ref="B32:D32"/>
    <mergeCell ref="B33:D33"/>
    <mergeCell ref="A5:H5"/>
    <mergeCell ref="A6:H6"/>
    <mergeCell ref="A8:H8"/>
    <mergeCell ref="B27:D27"/>
    <mergeCell ref="B28:G28"/>
    <mergeCell ref="B26:D26"/>
    <mergeCell ref="A7:H7"/>
  </mergeCells>
  <hyperlinks>
    <hyperlink ref="G9" location="'Portada '!A1" display="Regresar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8" r:id="rId2"/>
  <rowBreaks count="1" manualBreakCount="1">
    <brk id="34" max="255" man="1"/>
  </rowBreaks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73"/>
  <sheetViews>
    <sheetView zoomScalePageLayoutView="0" workbookViewId="0" topLeftCell="A1">
      <selection activeCell="E30" sqref="E30"/>
    </sheetView>
  </sheetViews>
  <sheetFormatPr defaultColWidth="11.421875" defaultRowHeight="15"/>
  <cols>
    <col min="1" max="2" width="11.421875" style="59" customWidth="1"/>
    <col min="3" max="3" width="19.00390625" style="59" customWidth="1"/>
    <col min="4" max="4" width="17.8515625" style="59" customWidth="1"/>
    <col min="5" max="5" width="24.00390625" style="59" customWidth="1"/>
    <col min="6" max="6" width="14.57421875" style="59" customWidth="1"/>
    <col min="7" max="7" width="14.140625" style="59" customWidth="1"/>
    <col min="8" max="16384" width="11.421875" style="59" customWidth="1"/>
  </cols>
  <sheetData>
    <row r="1" ht="12.75"/>
    <row r="2" ht="12.75"/>
    <row r="3" ht="12.75"/>
    <row r="4" spans="1:10" ht="18.75">
      <c r="A4" s="105" t="s">
        <v>0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9" ht="12.75" customHeight="1">
      <c r="A5" s="106" t="s">
        <v>44</v>
      </c>
      <c r="B5" s="106"/>
      <c r="C5" s="106"/>
      <c r="D5" s="106"/>
      <c r="E5" s="106"/>
      <c r="F5" s="106"/>
      <c r="G5" s="106"/>
      <c r="H5" s="106"/>
      <c r="I5" s="106"/>
    </row>
    <row r="6" spans="1:9" ht="15.75">
      <c r="A6" s="107" t="str">
        <f>'Resumen '!A7:H7</f>
        <v>(Febrero de 2011)</v>
      </c>
      <c r="B6" s="107"/>
      <c r="C6" s="107"/>
      <c r="D6" s="107"/>
      <c r="E6" s="107"/>
      <c r="F6" s="107"/>
      <c r="G6" s="107"/>
      <c r="H6" s="107"/>
      <c r="I6" s="107"/>
    </row>
    <row r="7" ht="12.75"/>
    <row r="8" ht="12.75">
      <c r="B8" s="68"/>
    </row>
    <row r="9" spans="2:7" ht="32.25" customHeight="1" thickBot="1">
      <c r="B9" s="43"/>
      <c r="E9" s="69" t="s">
        <v>10</v>
      </c>
      <c r="G9" s="115"/>
    </row>
    <row r="10" spans="4:7" ht="30.75" thickBot="1">
      <c r="D10" s="70" t="s">
        <v>2</v>
      </c>
      <c r="E10" s="70" t="s">
        <v>45</v>
      </c>
      <c r="F10" s="115"/>
      <c r="G10" s="115"/>
    </row>
    <row r="11" spans="4:7" ht="15">
      <c r="D11" s="86" t="s">
        <v>47</v>
      </c>
      <c r="E11" s="87">
        <v>1.51</v>
      </c>
      <c r="F11" s="116"/>
      <c r="G11" s="117"/>
    </row>
    <row r="12" spans="4:7" ht="15">
      <c r="D12" s="86" t="s">
        <v>48</v>
      </c>
      <c r="E12" s="87">
        <v>1.96</v>
      </c>
      <c r="F12" s="116"/>
      <c r="G12" s="117"/>
    </row>
    <row r="13" spans="4:7" ht="15">
      <c r="D13" s="86" t="s">
        <v>49</v>
      </c>
      <c r="E13" s="87">
        <v>1.45</v>
      </c>
      <c r="F13" s="116"/>
      <c r="G13" s="117"/>
    </row>
    <row r="14" spans="4:7" ht="15">
      <c r="D14" s="86" t="s">
        <v>50</v>
      </c>
      <c r="E14" s="87">
        <v>1.4</v>
      </c>
      <c r="F14" s="116"/>
      <c r="G14" s="117"/>
    </row>
    <row r="15" spans="4:7" ht="15">
      <c r="D15" s="86" t="s">
        <v>51</v>
      </c>
      <c r="E15" s="87">
        <v>1.48</v>
      </c>
      <c r="F15" s="116"/>
      <c r="G15" s="117"/>
    </row>
    <row r="16" spans="4:7" ht="15">
      <c r="D16" s="86" t="s">
        <v>52</v>
      </c>
      <c r="E16" s="87">
        <v>1.7</v>
      </c>
      <c r="F16" s="116"/>
      <c r="G16" s="117"/>
    </row>
    <row r="17" spans="4:7" ht="15">
      <c r="D17" s="86" t="s">
        <v>53</v>
      </c>
      <c r="E17" s="87">
        <v>1.52</v>
      </c>
      <c r="F17" s="116"/>
      <c r="G17" s="117"/>
    </row>
    <row r="18" spans="4:7" ht="15">
      <c r="D18" s="86" t="s">
        <v>54</v>
      </c>
      <c r="E18" s="87">
        <v>1.17</v>
      </c>
      <c r="F18" s="116"/>
      <c r="G18" s="117"/>
    </row>
    <row r="19" spans="4:7" ht="15">
      <c r="D19" s="86" t="s">
        <v>55</v>
      </c>
      <c r="E19" s="87">
        <v>1.48</v>
      </c>
      <c r="F19" s="116"/>
      <c r="G19" s="117"/>
    </row>
    <row r="20" spans="4:7" ht="15">
      <c r="D20" s="86" t="s">
        <v>56</v>
      </c>
      <c r="E20" s="87">
        <v>1.72</v>
      </c>
      <c r="F20" s="116"/>
      <c r="G20" s="117"/>
    </row>
    <row r="21" spans="4:7" ht="15">
      <c r="D21" s="86" t="s">
        <v>62</v>
      </c>
      <c r="E21" s="87">
        <v>1.69</v>
      </c>
      <c r="F21" s="116"/>
      <c r="G21" s="117"/>
    </row>
    <row r="22" spans="4:7" ht="15">
      <c r="D22" s="86" t="s">
        <v>58</v>
      </c>
      <c r="E22" s="87">
        <v>1.55</v>
      </c>
      <c r="F22" s="116"/>
      <c r="G22" s="117"/>
    </row>
    <row r="23" spans="4:7" ht="15">
      <c r="D23" s="86" t="s">
        <v>59</v>
      </c>
      <c r="E23" s="87">
        <v>1.53</v>
      </c>
      <c r="F23" s="116"/>
      <c r="G23" s="117"/>
    </row>
    <row r="24" spans="4:7" ht="15.75" thickBot="1">
      <c r="D24" s="88" t="s">
        <v>60</v>
      </c>
      <c r="E24" s="89">
        <v>1.4</v>
      </c>
      <c r="F24" s="116"/>
      <c r="G24" s="117"/>
    </row>
    <row r="25" spans="2:7" ht="12.75">
      <c r="B25" s="43"/>
      <c r="D25" s="58" t="s">
        <v>46</v>
      </c>
      <c r="F25" s="115"/>
      <c r="G25" s="115"/>
    </row>
    <row r="26" spans="2:7" ht="12.75">
      <c r="B26" s="71"/>
      <c r="F26" s="115"/>
      <c r="G26" s="115"/>
    </row>
    <row r="27" spans="6:7" ht="12.75">
      <c r="F27" s="115"/>
      <c r="G27" s="115"/>
    </row>
    <row r="28" spans="6:7" ht="12.75">
      <c r="F28" s="115"/>
      <c r="G28" s="115"/>
    </row>
    <row r="29" spans="4:7" ht="15">
      <c r="D29" s="72"/>
      <c r="F29" s="115"/>
      <c r="G29" s="115"/>
    </row>
    <row r="30" spans="6:7" ht="12.75">
      <c r="F30" s="115"/>
      <c r="G30" s="115"/>
    </row>
    <row r="31" spans="6:7" ht="12.75">
      <c r="F31" s="115"/>
      <c r="G31" s="115"/>
    </row>
    <row r="32" spans="6:7" ht="12.75">
      <c r="F32" s="115"/>
      <c r="G32" s="115"/>
    </row>
    <row r="73" ht="12.75">
      <c r="B73" s="73"/>
    </row>
  </sheetData>
  <sheetProtection/>
  <mergeCells count="3">
    <mergeCell ref="A4:J4"/>
    <mergeCell ref="A5:I5"/>
    <mergeCell ref="A6:I6"/>
  </mergeCells>
  <hyperlinks>
    <hyperlink ref="E9" location="'Portada '!A1" display="Regresar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36"/>
  <sheetViews>
    <sheetView zoomScalePageLayoutView="0" workbookViewId="0" topLeftCell="A1">
      <selection activeCell="F8" sqref="F8"/>
    </sheetView>
  </sheetViews>
  <sheetFormatPr defaultColWidth="11.421875" defaultRowHeight="15"/>
  <cols>
    <col min="1" max="1" width="21.8515625" style="27" customWidth="1"/>
    <col min="2" max="2" width="19.140625" style="27" customWidth="1"/>
    <col min="3" max="3" width="32.8515625" style="27" customWidth="1"/>
    <col min="4" max="4" width="13.421875" style="27" customWidth="1"/>
    <col min="5" max="5" width="17.00390625" style="27" customWidth="1"/>
    <col min="6" max="6" width="14.421875" style="27" customWidth="1"/>
    <col min="7" max="16384" width="11.421875" style="27" customWidth="1"/>
  </cols>
  <sheetData>
    <row r="1" ht="15"/>
    <row r="2" ht="15"/>
    <row r="3" ht="15"/>
    <row r="4" spans="1:8" ht="17.25" customHeight="1">
      <c r="A4" s="110" t="s">
        <v>9</v>
      </c>
      <c r="B4" s="110"/>
      <c r="C4" s="110"/>
      <c r="D4" s="110"/>
      <c r="E4" s="110"/>
      <c r="F4" s="110"/>
      <c r="G4" s="110"/>
      <c r="H4" s="110"/>
    </row>
    <row r="5" spans="1:8" ht="15" customHeight="1">
      <c r="A5" s="111" t="s">
        <v>27</v>
      </c>
      <c r="B5" s="111"/>
      <c r="C5" s="111"/>
      <c r="D5" s="111"/>
      <c r="E5" s="111"/>
      <c r="F5" s="111"/>
      <c r="G5" s="111"/>
      <c r="H5" s="111"/>
    </row>
    <row r="6" spans="1:8" ht="15">
      <c r="A6" s="103" t="str">
        <f>'Resumen '!A7:H7</f>
        <v>(Febrero de 2011)</v>
      </c>
      <c r="B6" s="103"/>
      <c r="C6" s="103"/>
      <c r="D6" s="103"/>
      <c r="E6" s="103"/>
      <c r="F6" s="103"/>
      <c r="G6" s="103"/>
      <c r="H6" s="103"/>
    </row>
    <row r="7" spans="2:6" ht="15" customHeight="1">
      <c r="B7" s="32"/>
      <c r="C7" s="32"/>
      <c r="D7" s="33"/>
      <c r="E7" s="33"/>
      <c r="F7" s="33"/>
    </row>
    <row r="8" spans="1:6" ht="15.75" thickBot="1">
      <c r="A8" s="28"/>
      <c r="C8" s="47" t="str">
        <f>'Resumen '!B9</f>
        <v>(Últimos 36 meses)</v>
      </c>
      <c r="F8" s="26" t="s">
        <v>10</v>
      </c>
    </row>
    <row r="9" spans="3:6" ht="35.25" customHeight="1" thickBot="1">
      <c r="C9" s="29" t="s">
        <v>11</v>
      </c>
      <c r="D9" s="30" t="s">
        <v>28</v>
      </c>
      <c r="E9" s="30" t="s">
        <v>29</v>
      </c>
      <c r="F9" s="30" t="s">
        <v>30</v>
      </c>
    </row>
    <row r="10" spans="3:6" ht="21" customHeight="1">
      <c r="C10" s="56" t="str">
        <f>'Resumen '!B15</f>
        <v>Banorte Generali</v>
      </c>
      <c r="D10" s="57">
        <f>'Resumen '!C15</f>
        <v>5.2306</v>
      </c>
      <c r="E10" s="60">
        <f>Comisiones!E15</f>
        <v>1.48</v>
      </c>
      <c r="F10" s="61">
        <f>+(D10-E10)</f>
        <v>3.7506</v>
      </c>
    </row>
    <row r="11" spans="3:6" ht="21" customHeight="1">
      <c r="C11" s="74" t="str">
        <f>'Resumen '!B12</f>
        <v>Azteca</v>
      </c>
      <c r="D11" s="80">
        <f>'Resumen '!C12</f>
        <v>5.9575</v>
      </c>
      <c r="E11" s="81">
        <f>Comisiones!E12</f>
        <v>1.96</v>
      </c>
      <c r="F11" s="75">
        <f>+(D11-E11)</f>
        <v>3.9974999999999996</v>
      </c>
    </row>
    <row r="12" spans="3:6" ht="21" customHeight="1">
      <c r="C12" s="74" t="str">
        <f>'Resumen '!B23</f>
        <v>Profuturo GNP</v>
      </c>
      <c r="D12" s="80">
        <f>'Resumen '!C23</f>
        <v>6.2246</v>
      </c>
      <c r="E12" s="81">
        <f>Comisiones!E23</f>
        <v>1.53</v>
      </c>
      <c r="F12" s="75">
        <f>+(D12-E12)</f>
        <v>4.694599999999999</v>
      </c>
    </row>
    <row r="13" spans="3:6" ht="21" customHeight="1">
      <c r="C13" s="74" t="str">
        <f>'Resumen '!B20</f>
        <v>Invercap</v>
      </c>
      <c r="D13" s="80">
        <f>'Resumen '!C20</f>
        <v>6.7579</v>
      </c>
      <c r="E13" s="81">
        <f>Comisiones!E20</f>
        <v>1.72</v>
      </c>
      <c r="F13" s="75">
        <f>+(D13-E13)</f>
        <v>5.0379000000000005</v>
      </c>
    </row>
    <row r="14" spans="3:6" ht="21" customHeight="1">
      <c r="C14" s="74" t="str">
        <f>'Resumen '!B21</f>
        <v>MetLife</v>
      </c>
      <c r="D14" s="80">
        <f>'Resumen '!C21</f>
        <v>6.9027</v>
      </c>
      <c r="E14" s="81">
        <f>Comisiones!E21</f>
        <v>1.69</v>
      </c>
      <c r="F14" s="75">
        <f>+(D14-E14)</f>
        <v>5.2127</v>
      </c>
    </row>
    <row r="15" spans="3:6" ht="21" customHeight="1">
      <c r="C15" s="74" t="str">
        <f>'Resumen '!B16</f>
        <v>Coppel</v>
      </c>
      <c r="D15" s="80">
        <f>'Resumen '!C16</f>
        <v>6.9569</v>
      </c>
      <c r="E15" s="81">
        <f>Comisiones!E16</f>
        <v>1.7</v>
      </c>
      <c r="F15" s="75">
        <f>+(D15-E15)</f>
        <v>5.2569</v>
      </c>
    </row>
    <row r="16" spans="3:6" ht="21" customHeight="1">
      <c r="C16" s="74" t="str">
        <f>'Resumen '!B11</f>
        <v>Afirme Bajío</v>
      </c>
      <c r="D16" s="80">
        <f>'Resumen '!C11</f>
        <v>6.7981</v>
      </c>
      <c r="E16" s="81">
        <f>Comisiones!E11</f>
        <v>1.51</v>
      </c>
      <c r="F16" s="75">
        <f>+(D16-E16)</f>
        <v>5.2881</v>
      </c>
    </row>
    <row r="17" spans="3:6" ht="21" customHeight="1">
      <c r="C17" s="74" t="str">
        <f>'Resumen '!B17</f>
        <v>HSBC</v>
      </c>
      <c r="D17" s="80">
        <f>'Resumen '!C17</f>
        <v>7.1697</v>
      </c>
      <c r="E17" s="81">
        <f>Comisiones!E17</f>
        <v>1.52</v>
      </c>
      <c r="F17" s="75">
        <f>+(D17-E17)</f>
        <v>5.649699999999999</v>
      </c>
    </row>
    <row r="18" spans="3:6" ht="21" customHeight="1">
      <c r="C18" s="74" t="str">
        <f>'Resumen '!B14</f>
        <v>Bancomer</v>
      </c>
      <c r="D18" s="80">
        <f>'Resumen '!C14</f>
        <v>7.0742</v>
      </c>
      <c r="E18" s="81">
        <f>Comisiones!E14</f>
        <v>1.4</v>
      </c>
      <c r="F18" s="75">
        <f>+(D18-E18)</f>
        <v>5.674200000000001</v>
      </c>
    </row>
    <row r="19" spans="3:6" ht="21" customHeight="1">
      <c r="C19" s="74" t="str">
        <f>'Resumen '!B18</f>
        <v>Inbursa</v>
      </c>
      <c r="D19" s="80">
        <f>'Resumen '!C18</f>
        <v>7.2032</v>
      </c>
      <c r="E19" s="81">
        <f>Comisiones!E18</f>
        <v>1.17</v>
      </c>
      <c r="F19" s="75">
        <f>+(D19-E19)</f>
        <v>6.0332</v>
      </c>
    </row>
    <row r="20" spans="3:6" ht="21" customHeight="1">
      <c r="C20" s="74" t="str">
        <f>'Resumen '!B22</f>
        <v>Principal</v>
      </c>
      <c r="D20" s="80">
        <f>'Resumen '!C22</f>
        <v>7.966</v>
      </c>
      <c r="E20" s="81">
        <f>Comisiones!E22</f>
        <v>1.55</v>
      </c>
      <c r="F20" s="75">
        <f>+(D20-E20)</f>
        <v>6.416</v>
      </c>
    </row>
    <row r="21" spans="3:6" ht="21" customHeight="1">
      <c r="C21" s="74" t="str">
        <f>'Resumen '!B24</f>
        <v>XXI</v>
      </c>
      <c r="D21" s="80">
        <f>'Resumen '!C24</f>
        <v>8.1274</v>
      </c>
      <c r="E21" s="81">
        <f>Comisiones!E24</f>
        <v>1.4</v>
      </c>
      <c r="F21" s="75">
        <f>+(D21-E21)</f>
        <v>6.727399999999999</v>
      </c>
    </row>
    <row r="22" spans="3:6" ht="21" customHeight="1">
      <c r="C22" s="74" t="str">
        <f>'Resumen '!B19</f>
        <v>ING</v>
      </c>
      <c r="D22" s="80">
        <f>'Resumen '!C19</f>
        <v>8.3246</v>
      </c>
      <c r="E22" s="81">
        <f>Comisiones!E19</f>
        <v>1.48</v>
      </c>
      <c r="F22" s="75">
        <f>+(D22-E22)</f>
        <v>6.8446</v>
      </c>
    </row>
    <row r="23" spans="3:6" ht="21" customHeight="1" thickBot="1">
      <c r="C23" s="76" t="str">
        <f>'Resumen '!B13</f>
        <v>Banamex</v>
      </c>
      <c r="D23" s="77">
        <f>'Resumen '!C13</f>
        <v>8.4856</v>
      </c>
      <c r="E23" s="78">
        <f>Comisiones!E13</f>
        <v>1.45</v>
      </c>
      <c r="F23" s="79">
        <f>+(D23-E23)</f>
        <v>7.0356</v>
      </c>
    </row>
    <row r="24" spans="2:6" ht="15.75" customHeight="1">
      <c r="B24" s="36"/>
      <c r="C24" s="102" t="s">
        <v>19</v>
      </c>
      <c r="D24" s="102"/>
      <c r="E24" s="58"/>
      <c r="F24" s="59"/>
    </row>
    <row r="25" spans="2:6" ht="15">
      <c r="B25" s="100" t="s">
        <v>17</v>
      </c>
      <c r="C25" s="100"/>
      <c r="D25" s="100"/>
      <c r="E25" s="19"/>
      <c r="F25" s="20"/>
    </row>
    <row r="26" spans="2:6" ht="15">
      <c r="B26" s="109" t="s">
        <v>3</v>
      </c>
      <c r="C26" s="109"/>
      <c r="D26" s="109"/>
      <c r="E26" s="109"/>
      <c r="F26" s="109"/>
    </row>
    <row r="27" spans="2:6" ht="15">
      <c r="B27" s="21" t="s">
        <v>7</v>
      </c>
      <c r="C27" s="21"/>
      <c r="D27" s="21"/>
      <c r="E27" s="22"/>
      <c r="F27" s="19"/>
    </row>
    <row r="28" spans="2:6" ht="15">
      <c r="B28" s="21" t="s">
        <v>32</v>
      </c>
      <c r="C28" s="21"/>
      <c r="D28" s="21"/>
      <c r="E28" s="22"/>
      <c r="F28" s="19"/>
    </row>
    <row r="29" spans="2:6" ht="15">
      <c r="B29" s="21" t="s">
        <v>31</v>
      </c>
      <c r="C29" s="21"/>
      <c r="D29" s="21"/>
      <c r="E29" s="22"/>
      <c r="F29" s="19"/>
    </row>
    <row r="30" spans="2:6" ht="15">
      <c r="B30" s="113" t="s">
        <v>4</v>
      </c>
      <c r="C30" s="113"/>
      <c r="D30" s="113"/>
      <c r="E30" s="23"/>
      <c r="F30" s="22"/>
    </row>
    <row r="31" spans="2:6" ht="15">
      <c r="B31" s="112" t="s">
        <v>5</v>
      </c>
      <c r="C31" s="112"/>
      <c r="D31" s="112"/>
      <c r="E31" s="23"/>
      <c r="F31" s="22"/>
    </row>
    <row r="32" spans="2:6" ht="15">
      <c r="B32" s="112" t="s">
        <v>6</v>
      </c>
      <c r="C32" s="112"/>
      <c r="D32" s="112"/>
      <c r="E32" s="23"/>
      <c r="F32" s="22"/>
    </row>
    <row r="33" spans="2:6" ht="30.75" customHeight="1">
      <c r="B33" s="108" t="s">
        <v>21</v>
      </c>
      <c r="C33" s="108"/>
      <c r="D33" s="108"/>
      <c r="E33" s="108"/>
      <c r="F33" s="108"/>
    </row>
    <row r="34" spans="2:6" ht="15">
      <c r="B34" s="52"/>
      <c r="C34" s="52"/>
      <c r="D34" s="52"/>
      <c r="E34" s="52"/>
      <c r="F34" s="52"/>
    </row>
    <row r="35" spans="2:6" ht="15">
      <c r="B35" s="52"/>
      <c r="C35" s="52"/>
      <c r="D35" s="52"/>
      <c r="E35" s="52"/>
      <c r="F35" s="52"/>
    </row>
    <row r="36" ht="15" customHeight="1">
      <c r="F36" s="53"/>
    </row>
    <row r="66" ht="12" customHeight="1"/>
  </sheetData>
  <sheetProtection/>
  <mergeCells count="10">
    <mergeCell ref="B33:F33"/>
    <mergeCell ref="B25:D25"/>
    <mergeCell ref="B26:F26"/>
    <mergeCell ref="C24:D24"/>
    <mergeCell ref="A4:H4"/>
    <mergeCell ref="A5:H5"/>
    <mergeCell ref="A6:H6"/>
    <mergeCell ref="B32:D32"/>
    <mergeCell ref="B31:D31"/>
    <mergeCell ref="B30:D30"/>
  </mergeCells>
  <hyperlinks>
    <hyperlink ref="F8" location="'Portada '!A1" display="Regresar"/>
  </hyperlinks>
  <printOptions horizontalCentered="1" verticalCentered="1"/>
  <pageMargins left="0.7874015748031497" right="0.7874015748031497" top="0.7086614173228347" bottom="0.5511811023622047" header="0" footer="0"/>
  <pageSetup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6"/>
  <sheetViews>
    <sheetView zoomScalePageLayoutView="0" workbookViewId="0" topLeftCell="A1">
      <selection activeCell="F8" sqref="F8"/>
    </sheetView>
  </sheetViews>
  <sheetFormatPr defaultColWidth="11.421875" defaultRowHeight="15"/>
  <cols>
    <col min="1" max="1" width="21.8515625" style="27" customWidth="1"/>
    <col min="2" max="2" width="20.00390625" style="27" customWidth="1"/>
    <col min="3" max="3" width="32.8515625" style="27" customWidth="1"/>
    <col min="4" max="4" width="12.8515625" style="27" customWidth="1"/>
    <col min="5" max="5" width="17.00390625" style="27" customWidth="1"/>
    <col min="6" max="6" width="12.8515625" style="27" customWidth="1"/>
    <col min="7" max="16384" width="11.421875" style="27" customWidth="1"/>
  </cols>
  <sheetData>
    <row r="1" ht="15"/>
    <row r="2" ht="15"/>
    <row r="3" ht="15"/>
    <row r="4" spans="1:8" ht="17.25" customHeight="1">
      <c r="A4" s="110" t="s">
        <v>9</v>
      </c>
      <c r="B4" s="114"/>
      <c r="C4" s="114"/>
      <c r="D4" s="114"/>
      <c r="E4" s="114"/>
      <c r="F4" s="114"/>
      <c r="G4" s="114"/>
      <c r="H4" s="114"/>
    </row>
    <row r="5" spans="1:8" ht="15" customHeight="1">
      <c r="A5" s="111" t="s">
        <v>24</v>
      </c>
      <c r="B5" s="111"/>
      <c r="C5" s="111"/>
      <c r="D5" s="111"/>
      <c r="E5" s="111"/>
      <c r="F5" s="111"/>
      <c r="G5" s="111"/>
      <c r="H5" s="111"/>
    </row>
    <row r="6" spans="1:8" ht="15">
      <c r="A6" s="103" t="str">
        <f>'Resumen '!A7:H7</f>
        <v>(Febrero de 2011)</v>
      </c>
      <c r="B6" s="104"/>
      <c r="C6" s="104"/>
      <c r="D6" s="104"/>
      <c r="E6" s="104"/>
      <c r="F6" s="104"/>
      <c r="G6" s="104"/>
      <c r="H6" s="104"/>
    </row>
    <row r="7" spans="2:8" ht="15" customHeight="1">
      <c r="B7" s="32"/>
      <c r="C7" s="32"/>
      <c r="D7" s="33"/>
      <c r="E7" s="33"/>
      <c r="F7" s="33"/>
      <c r="G7" s="33"/>
      <c r="H7" s="33"/>
    </row>
    <row r="8" spans="1:6" ht="15.75" thickBot="1">
      <c r="A8" s="28"/>
      <c r="C8" s="47" t="str">
        <f>'Resumen '!B9</f>
        <v>(Últimos 36 meses)</v>
      </c>
      <c r="F8" s="51" t="s">
        <v>10</v>
      </c>
    </row>
    <row r="9" spans="3:6" ht="35.25" customHeight="1" thickBot="1">
      <c r="C9" s="29" t="s">
        <v>12</v>
      </c>
      <c r="D9" s="30" t="s">
        <v>28</v>
      </c>
      <c r="E9" s="30" t="s">
        <v>29</v>
      </c>
      <c r="F9" s="30" t="s">
        <v>30</v>
      </c>
    </row>
    <row r="10" spans="3:6" ht="21" customHeight="1">
      <c r="C10" s="56" t="str">
        <f>'Resumen '!B20</f>
        <v>Invercap</v>
      </c>
      <c r="D10" s="57">
        <f>'Resumen '!D20</f>
        <v>5.9345</v>
      </c>
      <c r="E10" s="60">
        <f>Comisiones!E20</f>
        <v>1.72</v>
      </c>
      <c r="F10" s="60">
        <f>+(D10-E10)</f>
        <v>4.2145</v>
      </c>
    </row>
    <row r="11" spans="3:6" ht="21" customHeight="1">
      <c r="C11" s="74" t="str">
        <f>'Resumen '!B15</f>
        <v>Banorte Generali</v>
      </c>
      <c r="D11" s="80">
        <f>'Resumen '!D15</f>
        <v>5.8863</v>
      </c>
      <c r="E11" s="81">
        <f>Comisiones!E15</f>
        <v>1.48</v>
      </c>
      <c r="F11" s="81">
        <f>+(D11-E11)</f>
        <v>4.4063</v>
      </c>
    </row>
    <row r="12" spans="3:6" ht="21" customHeight="1">
      <c r="C12" s="74" t="str">
        <f>'Resumen '!B21</f>
        <v>MetLife</v>
      </c>
      <c r="D12" s="80">
        <f>'Resumen '!D21</f>
        <v>6.6998</v>
      </c>
      <c r="E12" s="81">
        <f>Comisiones!E21</f>
        <v>1.69</v>
      </c>
      <c r="F12" s="81">
        <f>+(D12-E12)</f>
        <v>5.0098</v>
      </c>
    </row>
    <row r="13" spans="3:6" ht="21" customHeight="1">
      <c r="C13" s="74" t="str">
        <f>'Resumen '!B16</f>
        <v>Coppel</v>
      </c>
      <c r="D13" s="80">
        <f>'Resumen '!D16</f>
        <v>6.8152</v>
      </c>
      <c r="E13" s="81">
        <f>Comisiones!E16</f>
        <v>1.7</v>
      </c>
      <c r="F13" s="81">
        <f>+(D13-E13)</f>
        <v>5.1152</v>
      </c>
    </row>
    <row r="14" spans="3:6" ht="21" customHeight="1">
      <c r="C14" s="74" t="str">
        <f>'Resumen '!B12</f>
        <v>Azteca</v>
      </c>
      <c r="D14" s="80">
        <f>'Resumen '!D12</f>
        <v>7.1455</v>
      </c>
      <c r="E14" s="81">
        <f>Comisiones!E12</f>
        <v>1.96</v>
      </c>
      <c r="F14" s="81">
        <f>+(D14-E14)</f>
        <v>5.1855</v>
      </c>
    </row>
    <row r="15" spans="3:6" ht="21" customHeight="1">
      <c r="C15" s="74" t="str">
        <f>'Resumen '!B14</f>
        <v>Bancomer</v>
      </c>
      <c r="D15" s="80">
        <f>'Resumen '!D14</f>
        <v>6.6421</v>
      </c>
      <c r="E15" s="81">
        <f>Comisiones!E14</f>
        <v>1.4</v>
      </c>
      <c r="F15" s="81">
        <f>+(D15-E15)</f>
        <v>5.242100000000001</v>
      </c>
    </row>
    <row r="16" spans="3:6" ht="21" customHeight="1">
      <c r="C16" s="74" t="str">
        <f>'Resumen '!B13</f>
        <v>Banamex</v>
      </c>
      <c r="D16" s="80">
        <f>'Resumen '!D13</f>
        <v>6.7155</v>
      </c>
      <c r="E16" s="81">
        <f>Comisiones!E13</f>
        <v>1.45</v>
      </c>
      <c r="F16" s="81">
        <f>+(D16-E16)</f>
        <v>5.265499999999999</v>
      </c>
    </row>
    <row r="17" spans="3:6" ht="21" customHeight="1">
      <c r="C17" s="74" t="str">
        <f>'Resumen '!B11</f>
        <v>Afirme Bajío</v>
      </c>
      <c r="D17" s="80">
        <f>'Resumen '!D11</f>
        <v>6.986</v>
      </c>
      <c r="E17" s="81">
        <f>Comisiones!E11</f>
        <v>1.51</v>
      </c>
      <c r="F17" s="81">
        <f>+(D17-E17)</f>
        <v>5.476</v>
      </c>
    </row>
    <row r="18" spans="3:6" ht="21" customHeight="1">
      <c r="C18" s="74" t="str">
        <f>'Resumen '!B18</f>
        <v>Inbursa</v>
      </c>
      <c r="D18" s="80">
        <f>'Resumen '!D18</f>
        <v>6.7451</v>
      </c>
      <c r="E18" s="81">
        <f>Comisiones!E18</f>
        <v>1.17</v>
      </c>
      <c r="F18" s="81">
        <f>+(D18-E18)</f>
        <v>5.5751</v>
      </c>
    </row>
    <row r="19" spans="3:6" ht="21" customHeight="1">
      <c r="C19" s="74" t="str">
        <f>'Resumen '!B17</f>
        <v>HSBC</v>
      </c>
      <c r="D19" s="80">
        <f>'Resumen '!D17</f>
        <v>7.2172</v>
      </c>
      <c r="E19" s="81">
        <f>Comisiones!E17</f>
        <v>1.52</v>
      </c>
      <c r="F19" s="81">
        <f>+(D19-E19)</f>
        <v>5.6972000000000005</v>
      </c>
    </row>
    <row r="20" spans="3:6" ht="21" customHeight="1">
      <c r="C20" s="74" t="str">
        <f>'Resumen '!B23</f>
        <v>Profuturo GNP</v>
      </c>
      <c r="D20" s="80">
        <f>'Resumen '!D23</f>
        <v>7.3329</v>
      </c>
      <c r="E20" s="81">
        <f>Comisiones!E23</f>
        <v>1.53</v>
      </c>
      <c r="F20" s="81">
        <f>+(D20-E20)</f>
        <v>5.8029</v>
      </c>
    </row>
    <row r="21" spans="3:6" ht="21" customHeight="1">
      <c r="C21" s="74" t="str">
        <f>'Resumen '!B22</f>
        <v>Principal</v>
      </c>
      <c r="D21" s="80">
        <f>'Resumen '!D22</f>
        <v>7.5897</v>
      </c>
      <c r="E21" s="81">
        <f>Comisiones!E22</f>
        <v>1.55</v>
      </c>
      <c r="F21" s="81">
        <f>+(D21-E21)</f>
        <v>6.0397</v>
      </c>
    </row>
    <row r="22" spans="3:6" ht="21" customHeight="1">
      <c r="C22" s="74" t="str">
        <f>'Resumen '!B19</f>
        <v>ING</v>
      </c>
      <c r="D22" s="80">
        <f>'Resumen '!D19</f>
        <v>7.8372</v>
      </c>
      <c r="E22" s="81">
        <f>Comisiones!E19</f>
        <v>1.48</v>
      </c>
      <c r="F22" s="81">
        <f>+(D22-E22)</f>
        <v>6.357200000000001</v>
      </c>
    </row>
    <row r="23" spans="3:6" ht="21" customHeight="1" thickBot="1">
      <c r="C23" s="76" t="str">
        <f>'Resumen '!B24</f>
        <v>XXI</v>
      </c>
      <c r="D23" s="77">
        <f>'Resumen '!D24</f>
        <v>7.8834</v>
      </c>
      <c r="E23" s="78">
        <f>Comisiones!E24</f>
        <v>1.4</v>
      </c>
      <c r="F23" s="78">
        <f>+(D23-E23)</f>
        <v>6.4834</v>
      </c>
    </row>
    <row r="24" spans="1:8" ht="15.75" customHeight="1">
      <c r="A24" s="36"/>
      <c r="B24" s="36"/>
      <c r="C24" s="102" t="s">
        <v>19</v>
      </c>
      <c r="D24" s="102"/>
      <c r="E24" s="36"/>
      <c r="F24" s="36"/>
      <c r="G24" s="36"/>
      <c r="H24" s="36"/>
    </row>
    <row r="25" spans="2:7" ht="15">
      <c r="B25" s="100" t="s">
        <v>17</v>
      </c>
      <c r="C25" s="100"/>
      <c r="D25" s="100"/>
      <c r="E25" s="19"/>
      <c r="F25" s="19"/>
      <c r="G25" s="20"/>
    </row>
    <row r="26" spans="2:8" ht="15">
      <c r="B26" s="109" t="s">
        <v>3</v>
      </c>
      <c r="C26" s="109"/>
      <c r="D26" s="109"/>
      <c r="E26" s="109"/>
      <c r="F26" s="109"/>
      <c r="G26" s="109"/>
      <c r="H26" s="31"/>
    </row>
    <row r="27" spans="2:7" ht="15">
      <c r="B27" s="21" t="s">
        <v>7</v>
      </c>
      <c r="C27" s="21"/>
      <c r="D27" s="21"/>
      <c r="E27" s="22"/>
      <c r="F27" s="22"/>
      <c r="G27" s="19"/>
    </row>
    <row r="28" spans="2:7" ht="15">
      <c r="B28" s="21" t="s">
        <v>32</v>
      </c>
      <c r="C28" s="21"/>
      <c r="D28" s="21"/>
      <c r="E28" s="22"/>
      <c r="F28" s="22"/>
      <c r="G28" s="19"/>
    </row>
    <row r="29" spans="2:7" ht="15">
      <c r="B29" s="21" t="s">
        <v>31</v>
      </c>
      <c r="C29" s="21"/>
      <c r="D29" s="21"/>
      <c r="E29" s="22"/>
      <c r="F29" s="22"/>
      <c r="G29" s="19"/>
    </row>
    <row r="30" spans="2:7" ht="15">
      <c r="B30" s="113" t="s">
        <v>4</v>
      </c>
      <c r="C30" s="113"/>
      <c r="D30" s="113"/>
      <c r="E30" s="23"/>
      <c r="F30" s="23"/>
      <c r="G30" s="22"/>
    </row>
    <row r="31" spans="2:7" ht="15">
      <c r="B31" s="112" t="s">
        <v>5</v>
      </c>
      <c r="C31" s="112"/>
      <c r="D31" s="112"/>
      <c r="E31" s="23"/>
      <c r="F31" s="23"/>
      <c r="G31" s="22"/>
    </row>
    <row r="32" spans="2:7" ht="15">
      <c r="B32" s="112" t="s">
        <v>6</v>
      </c>
      <c r="C32" s="112"/>
      <c r="D32" s="112"/>
      <c r="E32" s="23"/>
      <c r="F32" s="23"/>
      <c r="G32" s="22"/>
    </row>
    <row r="33" spans="2:7" ht="30.75" customHeight="1">
      <c r="B33" s="108" t="s">
        <v>21</v>
      </c>
      <c r="C33" s="108"/>
      <c r="D33" s="108"/>
      <c r="E33" s="108"/>
      <c r="F33" s="108"/>
      <c r="G33" s="108"/>
    </row>
    <row r="34" spans="2:7" ht="15">
      <c r="B34" s="52"/>
      <c r="C34" s="52"/>
      <c r="D34" s="52"/>
      <c r="E34" s="52"/>
      <c r="F34" s="52"/>
      <c r="G34" s="52"/>
    </row>
    <row r="36" spans="7:8" ht="15" customHeight="1">
      <c r="G36" s="112"/>
      <c r="H36" s="112"/>
    </row>
    <row r="66" ht="12" customHeight="1"/>
  </sheetData>
  <sheetProtection/>
  <mergeCells count="11">
    <mergeCell ref="A4:H4"/>
    <mergeCell ref="A5:H5"/>
    <mergeCell ref="B25:D25"/>
    <mergeCell ref="B26:G26"/>
    <mergeCell ref="B30:D30"/>
    <mergeCell ref="A6:H6"/>
    <mergeCell ref="C24:D24"/>
    <mergeCell ref="B31:D31"/>
    <mergeCell ref="B32:D32"/>
    <mergeCell ref="B33:G33"/>
    <mergeCell ref="G36:H36"/>
  </mergeCells>
  <hyperlinks>
    <hyperlink ref="F8" location="'Portada '!A1" display="Regresar"/>
  </hyperlinks>
  <printOptions horizontalCentered="1" verticalCentered="1"/>
  <pageMargins left="0.7874015748031497" right="0.7874015748031497" top="0.7086614173228347" bottom="0.5511811023622047" header="0" footer="0"/>
  <pageSetup horizontalDpi="600" verticalDpi="600" orientation="landscape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36"/>
  <sheetViews>
    <sheetView zoomScalePageLayoutView="0" workbookViewId="0" topLeftCell="A1">
      <selection activeCell="F8" sqref="F8"/>
    </sheetView>
  </sheetViews>
  <sheetFormatPr defaultColWidth="11.421875" defaultRowHeight="15"/>
  <cols>
    <col min="1" max="1" width="21.8515625" style="27" customWidth="1"/>
    <col min="2" max="2" width="20.00390625" style="27" customWidth="1"/>
    <col min="3" max="3" width="32.8515625" style="27" customWidth="1"/>
    <col min="4" max="4" width="12.8515625" style="27" customWidth="1"/>
    <col min="5" max="5" width="17.00390625" style="27" customWidth="1"/>
    <col min="6" max="7" width="12.8515625" style="27" customWidth="1"/>
    <col min="8" max="16384" width="11.421875" style="27" customWidth="1"/>
  </cols>
  <sheetData>
    <row r="1" ht="15"/>
    <row r="2" ht="15"/>
    <row r="3" ht="15"/>
    <row r="4" spans="1:8" ht="17.25" customHeight="1">
      <c r="A4" s="110" t="s">
        <v>9</v>
      </c>
      <c r="B4" s="114"/>
      <c r="C4" s="114"/>
      <c r="D4" s="114"/>
      <c r="E4" s="114"/>
      <c r="F4" s="114"/>
      <c r="G4" s="114"/>
      <c r="H4" s="114"/>
    </row>
    <row r="5" spans="1:8" ht="15" customHeight="1">
      <c r="A5" s="111" t="s">
        <v>23</v>
      </c>
      <c r="B5" s="111"/>
      <c r="C5" s="111"/>
      <c r="D5" s="111"/>
      <c r="E5" s="111"/>
      <c r="F5" s="111"/>
      <c r="G5" s="111"/>
      <c r="H5" s="111"/>
    </row>
    <row r="6" spans="1:8" ht="15">
      <c r="A6" s="103" t="str">
        <f>'Resumen '!A7:H7</f>
        <v>(Febrero de 2011)</v>
      </c>
      <c r="B6" s="104"/>
      <c r="C6" s="104"/>
      <c r="D6" s="104"/>
      <c r="E6" s="104"/>
      <c r="F6" s="104"/>
      <c r="G6" s="104"/>
      <c r="H6" s="104"/>
    </row>
    <row r="7" spans="2:8" ht="15" customHeight="1">
      <c r="B7" s="32"/>
      <c r="C7" s="32"/>
      <c r="D7" s="33"/>
      <c r="E7" s="33"/>
      <c r="F7" s="33"/>
      <c r="G7" s="33"/>
      <c r="H7" s="33"/>
    </row>
    <row r="8" spans="1:6" ht="15.75" thickBot="1">
      <c r="A8" s="28"/>
      <c r="C8" s="47" t="str">
        <f>'Resumen '!B9</f>
        <v>(Últimos 36 meses)</v>
      </c>
      <c r="F8" s="51" t="s">
        <v>10</v>
      </c>
    </row>
    <row r="9" spans="3:9" ht="35.25" customHeight="1" thickBot="1">
      <c r="C9" s="82" t="s">
        <v>13</v>
      </c>
      <c r="D9" s="83" t="s">
        <v>28</v>
      </c>
      <c r="E9" s="83" t="s">
        <v>29</v>
      </c>
      <c r="F9" s="83" t="s">
        <v>30</v>
      </c>
      <c r="G9" s="65"/>
      <c r="H9" s="62"/>
      <c r="I9" s="63"/>
    </row>
    <row r="10" spans="3:7" ht="21" customHeight="1">
      <c r="C10" s="64" t="str">
        <f>'Resumen '!B15</f>
        <v>Banorte Generali</v>
      </c>
      <c r="D10" s="57">
        <f>'Resumen '!E15</f>
        <v>5.0774</v>
      </c>
      <c r="E10" s="60">
        <f>Comisiones!E15</f>
        <v>1.48</v>
      </c>
      <c r="F10" s="61">
        <f>+(D10-E10)</f>
        <v>3.5974</v>
      </c>
      <c r="G10" s="66"/>
    </row>
    <row r="11" spans="3:7" ht="21" customHeight="1">
      <c r="C11" s="84" t="str">
        <f>'Resumen '!B20</f>
        <v>Invercap</v>
      </c>
      <c r="D11" s="80">
        <f>'Resumen '!E20</f>
        <v>5.9581</v>
      </c>
      <c r="E11" s="81">
        <f>Comisiones!E20</f>
        <v>1.72</v>
      </c>
      <c r="F11" s="75">
        <f>+(D11-E11)</f>
        <v>4.2381</v>
      </c>
      <c r="G11" s="66"/>
    </row>
    <row r="12" spans="3:7" ht="21" customHeight="1">
      <c r="C12" s="84" t="str">
        <f>'Resumen '!B16</f>
        <v>Coppel</v>
      </c>
      <c r="D12" s="80">
        <f>'Resumen '!E16</f>
        <v>6.5748</v>
      </c>
      <c r="E12" s="81">
        <f>Comisiones!E16</f>
        <v>1.7</v>
      </c>
      <c r="F12" s="75">
        <f>+(D12-E12)</f>
        <v>4.8748</v>
      </c>
      <c r="G12" s="66"/>
    </row>
    <row r="13" spans="3:7" ht="21" customHeight="1">
      <c r="C13" s="84" t="str">
        <f>'Resumen '!B21</f>
        <v>MetLife</v>
      </c>
      <c r="D13" s="80">
        <f>'Resumen '!E21</f>
        <v>6.9037</v>
      </c>
      <c r="E13" s="81">
        <f>Comisiones!E21</f>
        <v>1.69</v>
      </c>
      <c r="F13" s="75">
        <f>+(D13-E13)</f>
        <v>5.213699999999999</v>
      </c>
      <c r="G13" s="66"/>
    </row>
    <row r="14" spans="3:7" ht="21" customHeight="1">
      <c r="C14" s="84" t="str">
        <f>'Resumen '!B12</f>
        <v>Azteca</v>
      </c>
      <c r="D14" s="80">
        <f>'Resumen '!E12</f>
        <v>7.3102</v>
      </c>
      <c r="E14" s="81">
        <f>Comisiones!E12</f>
        <v>1.96</v>
      </c>
      <c r="F14" s="75">
        <f>+(D14-E14)</f>
        <v>5.3502</v>
      </c>
      <c r="G14" s="66"/>
    </row>
    <row r="15" spans="3:7" ht="21" customHeight="1">
      <c r="C15" s="84" t="str">
        <f>'Resumen '!B18</f>
        <v>Inbursa</v>
      </c>
      <c r="D15" s="80">
        <f>'Resumen '!E18</f>
        <v>6.7873</v>
      </c>
      <c r="E15" s="81">
        <f>Comisiones!E18</f>
        <v>1.17</v>
      </c>
      <c r="F15" s="75">
        <f>+(D15-E15)</f>
        <v>5.6173</v>
      </c>
      <c r="G15" s="66"/>
    </row>
    <row r="16" spans="3:7" ht="21" customHeight="1">
      <c r="C16" s="84" t="str">
        <f>'Resumen '!B14</f>
        <v>Bancomer</v>
      </c>
      <c r="D16" s="80">
        <f>'Resumen '!E14</f>
        <v>7.0491</v>
      </c>
      <c r="E16" s="81">
        <f>Comisiones!E14</f>
        <v>1.4</v>
      </c>
      <c r="F16" s="75">
        <f>+(D16-E16)</f>
        <v>5.649100000000001</v>
      </c>
      <c r="G16" s="66"/>
    </row>
    <row r="17" spans="3:7" ht="21" customHeight="1">
      <c r="C17" s="84" t="str">
        <f>'Resumen '!B13</f>
        <v>Banamex</v>
      </c>
      <c r="D17" s="80">
        <f>'Resumen '!E13</f>
        <v>7.1932</v>
      </c>
      <c r="E17" s="81">
        <f>Comisiones!E13</f>
        <v>1.45</v>
      </c>
      <c r="F17" s="75">
        <f>+(D17-E17)</f>
        <v>5.7432</v>
      </c>
      <c r="G17" s="66"/>
    </row>
    <row r="18" spans="3:7" ht="21" customHeight="1">
      <c r="C18" s="84" t="str">
        <f>'Resumen '!B11</f>
        <v>Afirme Bajío</v>
      </c>
      <c r="D18" s="80">
        <f>'Resumen '!E11</f>
        <v>7.263</v>
      </c>
      <c r="E18" s="81">
        <f>Comisiones!E11</f>
        <v>1.51</v>
      </c>
      <c r="F18" s="75">
        <f>+(D18-E18)</f>
        <v>5.753</v>
      </c>
      <c r="G18" s="66"/>
    </row>
    <row r="19" spans="3:7" ht="21" customHeight="1">
      <c r="C19" s="84" t="str">
        <f>'Resumen '!B22</f>
        <v>Principal</v>
      </c>
      <c r="D19" s="80">
        <f>'Resumen '!E22</f>
        <v>7.4377</v>
      </c>
      <c r="E19" s="81">
        <f>Comisiones!E22</f>
        <v>1.55</v>
      </c>
      <c r="F19" s="75">
        <f>+(D19-E19)</f>
        <v>5.887700000000001</v>
      </c>
      <c r="G19" s="66"/>
    </row>
    <row r="20" spans="3:7" ht="21" customHeight="1">
      <c r="C20" s="84" t="str">
        <f>'Resumen '!B17</f>
        <v>HSBC</v>
      </c>
      <c r="D20" s="80">
        <f>'Resumen '!E17</f>
        <v>7.862</v>
      </c>
      <c r="E20" s="81">
        <f>Comisiones!E17</f>
        <v>1.52</v>
      </c>
      <c r="F20" s="75">
        <f>+(D20-E20)</f>
        <v>6.3420000000000005</v>
      </c>
      <c r="G20" s="66"/>
    </row>
    <row r="21" spans="3:7" ht="21" customHeight="1">
      <c r="C21" s="84" t="str">
        <f>'Resumen '!B24</f>
        <v>XXI</v>
      </c>
      <c r="D21" s="80">
        <f>'Resumen '!E24</f>
        <v>7.9896</v>
      </c>
      <c r="E21" s="81">
        <f>Comisiones!E24</f>
        <v>1.4</v>
      </c>
      <c r="F21" s="75">
        <f>+(D21-E21)</f>
        <v>6.589600000000001</v>
      </c>
      <c r="G21" s="66"/>
    </row>
    <row r="22" spans="3:7" ht="21" customHeight="1">
      <c r="C22" s="84" t="str">
        <f>'Resumen '!B23</f>
        <v>Profuturo GNP</v>
      </c>
      <c r="D22" s="80">
        <f>'Resumen '!E23</f>
        <v>8.1214</v>
      </c>
      <c r="E22" s="81">
        <f>Comisiones!E23</f>
        <v>1.53</v>
      </c>
      <c r="F22" s="75">
        <f>+(D22-E22)</f>
        <v>6.591399999999999</v>
      </c>
      <c r="G22" s="66"/>
    </row>
    <row r="23" spans="3:7" ht="21" customHeight="1" thickBot="1">
      <c r="C23" s="85" t="str">
        <f>'Resumen '!B19</f>
        <v>ING</v>
      </c>
      <c r="D23" s="77">
        <f>'Resumen '!E19</f>
        <v>8.3896</v>
      </c>
      <c r="E23" s="78">
        <f>Comisiones!E19</f>
        <v>1.48</v>
      </c>
      <c r="F23" s="79">
        <f>+(D23-E23)</f>
        <v>6.909599999999999</v>
      </c>
      <c r="G23" s="66"/>
    </row>
    <row r="24" spans="1:8" ht="15.75" customHeight="1">
      <c r="A24" s="36"/>
      <c r="B24" s="36"/>
      <c r="C24" s="102" t="s">
        <v>19</v>
      </c>
      <c r="D24" s="102"/>
      <c r="E24" s="36"/>
      <c r="F24" s="36"/>
      <c r="G24" s="36"/>
      <c r="H24" s="36"/>
    </row>
    <row r="25" spans="2:7" ht="15">
      <c r="B25" s="100" t="s">
        <v>17</v>
      </c>
      <c r="C25" s="100"/>
      <c r="D25" s="100"/>
      <c r="E25" s="19"/>
      <c r="F25" s="20"/>
      <c r="G25" s="20"/>
    </row>
    <row r="26" spans="2:8" ht="15">
      <c r="B26" s="109" t="s">
        <v>3</v>
      </c>
      <c r="C26" s="109"/>
      <c r="D26" s="109"/>
      <c r="E26" s="109"/>
      <c r="F26" s="109"/>
      <c r="G26" s="55"/>
      <c r="H26" s="31"/>
    </row>
    <row r="27" spans="2:7" ht="15">
      <c r="B27" s="21" t="s">
        <v>7</v>
      </c>
      <c r="C27" s="21"/>
      <c r="D27" s="21"/>
      <c r="E27" s="22"/>
      <c r="F27" s="19"/>
      <c r="G27" s="19"/>
    </row>
    <row r="28" spans="2:7" ht="15">
      <c r="B28" s="21" t="s">
        <v>32</v>
      </c>
      <c r="C28" s="21"/>
      <c r="D28" s="21"/>
      <c r="E28" s="22"/>
      <c r="F28" s="19"/>
      <c r="G28" s="19"/>
    </row>
    <row r="29" spans="2:7" ht="15">
      <c r="B29" s="21" t="s">
        <v>31</v>
      </c>
      <c r="C29" s="21"/>
      <c r="D29" s="21"/>
      <c r="E29" s="22"/>
      <c r="F29" s="19"/>
      <c r="G29" s="19"/>
    </row>
    <row r="30" spans="2:7" ht="15">
      <c r="B30" s="113" t="s">
        <v>4</v>
      </c>
      <c r="C30" s="113"/>
      <c r="D30" s="113"/>
      <c r="E30" s="23"/>
      <c r="F30" s="22"/>
      <c r="G30" s="22"/>
    </row>
    <row r="31" spans="2:7" ht="15">
      <c r="B31" s="112" t="s">
        <v>5</v>
      </c>
      <c r="C31" s="112"/>
      <c r="D31" s="112"/>
      <c r="E31" s="23"/>
      <c r="F31" s="22"/>
      <c r="G31" s="22"/>
    </row>
    <row r="32" spans="2:7" ht="15">
      <c r="B32" s="112" t="s">
        <v>6</v>
      </c>
      <c r="C32" s="112"/>
      <c r="D32" s="112"/>
      <c r="E32" s="23"/>
      <c r="F32" s="22"/>
      <c r="G32" s="22"/>
    </row>
    <row r="33" spans="2:7" ht="30.75" customHeight="1">
      <c r="B33" s="108" t="s">
        <v>21</v>
      </c>
      <c r="C33" s="108"/>
      <c r="D33" s="108"/>
      <c r="E33" s="108"/>
      <c r="F33" s="108"/>
      <c r="G33" s="54"/>
    </row>
    <row r="36" spans="6:8" ht="15" customHeight="1">
      <c r="F36" s="112"/>
      <c r="G36" s="112"/>
      <c r="H36" s="112"/>
    </row>
    <row r="66" ht="12" customHeight="1"/>
  </sheetData>
  <sheetProtection/>
  <mergeCells count="11">
    <mergeCell ref="A4:H4"/>
    <mergeCell ref="A5:H5"/>
    <mergeCell ref="B25:D25"/>
    <mergeCell ref="B26:F26"/>
    <mergeCell ref="B30:D30"/>
    <mergeCell ref="A6:H6"/>
    <mergeCell ref="C24:D24"/>
    <mergeCell ref="B31:D31"/>
    <mergeCell ref="B32:D32"/>
    <mergeCell ref="B33:F33"/>
    <mergeCell ref="F36:H36"/>
  </mergeCells>
  <hyperlinks>
    <hyperlink ref="F8" location="'Portada '!A1" display="Regresar"/>
  </hyperlinks>
  <printOptions horizontalCentered="1" verticalCentered="1"/>
  <pageMargins left="0.7874015748031497" right="0.7874015748031497" top="0.7086614173228347" bottom="0.5511811023622047" header="0" footer="0"/>
  <pageSetup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H36"/>
  <sheetViews>
    <sheetView zoomScalePageLayoutView="0" workbookViewId="0" topLeftCell="A1">
      <selection activeCell="F8" sqref="F8"/>
    </sheetView>
  </sheetViews>
  <sheetFormatPr defaultColWidth="11.421875" defaultRowHeight="15"/>
  <cols>
    <col min="1" max="1" width="21.8515625" style="27" customWidth="1"/>
    <col min="2" max="2" width="19.8515625" style="27" customWidth="1"/>
    <col min="3" max="3" width="32.8515625" style="27" customWidth="1"/>
    <col min="4" max="4" width="12.8515625" style="27" customWidth="1"/>
    <col min="5" max="5" width="17.00390625" style="27" customWidth="1"/>
    <col min="6" max="6" width="12.8515625" style="27" customWidth="1"/>
    <col min="7" max="16384" width="11.421875" style="27" customWidth="1"/>
  </cols>
  <sheetData>
    <row r="1" ht="15"/>
    <row r="2" ht="15"/>
    <row r="3" ht="15"/>
    <row r="4" spans="1:8" ht="17.25" customHeight="1">
      <c r="A4" s="110" t="s">
        <v>9</v>
      </c>
      <c r="B4" s="114"/>
      <c r="C4" s="114"/>
      <c r="D4" s="114"/>
      <c r="E4" s="114"/>
      <c r="F4" s="114"/>
      <c r="G4" s="114"/>
      <c r="H4" s="114"/>
    </row>
    <row r="5" spans="1:8" ht="18">
      <c r="A5" s="111" t="s">
        <v>25</v>
      </c>
      <c r="B5" s="111"/>
      <c r="C5" s="111"/>
      <c r="D5" s="111"/>
      <c r="E5" s="111"/>
      <c r="F5" s="111"/>
      <c r="G5" s="111"/>
      <c r="H5" s="111"/>
    </row>
    <row r="6" spans="1:8" ht="15">
      <c r="A6" s="103" t="str">
        <f>'Resumen '!A7:H7</f>
        <v>(Febrero de 2011)</v>
      </c>
      <c r="B6" s="104"/>
      <c r="C6" s="104"/>
      <c r="D6" s="104"/>
      <c r="E6" s="104"/>
      <c r="F6" s="104"/>
      <c r="G6" s="104"/>
      <c r="H6" s="104"/>
    </row>
    <row r="7" spans="2:8" ht="15" customHeight="1">
      <c r="B7" s="32"/>
      <c r="C7" s="32"/>
      <c r="D7" s="33"/>
      <c r="E7" s="33"/>
      <c r="F7" s="33"/>
      <c r="G7" s="33"/>
      <c r="H7" s="33"/>
    </row>
    <row r="8" spans="1:6" ht="15.75" thickBot="1">
      <c r="A8" s="28"/>
      <c r="C8" s="47" t="str">
        <f>'Resumen '!B9</f>
        <v>(Últimos 36 meses)</v>
      </c>
      <c r="F8" s="51" t="s">
        <v>10</v>
      </c>
    </row>
    <row r="9" spans="3:8" ht="35.25" customHeight="1" thickBot="1">
      <c r="C9" s="82" t="s">
        <v>14</v>
      </c>
      <c r="D9" s="83" t="s">
        <v>28</v>
      </c>
      <c r="E9" s="83" t="s">
        <v>29</v>
      </c>
      <c r="F9" s="83" t="s">
        <v>30</v>
      </c>
      <c r="G9" s="62"/>
      <c r="H9" s="62"/>
    </row>
    <row r="10" spans="3:6" ht="21" customHeight="1">
      <c r="C10" s="64" t="str">
        <f>'Resumen '!B20</f>
        <v>Invercap</v>
      </c>
      <c r="D10" s="57">
        <f>'Resumen '!F20</f>
        <v>6.0248</v>
      </c>
      <c r="E10" s="60">
        <f>Comisiones!E20</f>
        <v>1.72</v>
      </c>
      <c r="F10" s="61">
        <f>+(D10-E10)</f>
        <v>4.3048</v>
      </c>
    </row>
    <row r="11" spans="3:6" ht="21" customHeight="1">
      <c r="C11" s="84" t="str">
        <f>'Resumen '!B15</f>
        <v>Banorte Generali</v>
      </c>
      <c r="D11" s="80">
        <f>'Resumen '!F15</f>
        <v>6.1917</v>
      </c>
      <c r="E11" s="81">
        <f>Comisiones!E15</f>
        <v>1.48</v>
      </c>
      <c r="F11" s="75">
        <f>+(D11-E11)</f>
        <v>4.7117</v>
      </c>
    </row>
    <row r="12" spans="3:6" ht="21" customHeight="1">
      <c r="C12" s="84" t="str">
        <f>'Resumen '!B16</f>
        <v>Coppel</v>
      </c>
      <c r="D12" s="80">
        <f>'Resumen '!F16</f>
        <v>6.9176</v>
      </c>
      <c r="E12" s="81">
        <f>Comisiones!E16</f>
        <v>1.7</v>
      </c>
      <c r="F12" s="75">
        <f>+(D12-E12)</f>
        <v>5.2176</v>
      </c>
    </row>
    <row r="13" spans="3:6" ht="21" customHeight="1">
      <c r="C13" s="84" t="str">
        <f>'Resumen '!B18</f>
        <v>Inbursa</v>
      </c>
      <c r="D13" s="80">
        <f>'Resumen '!F18</f>
        <v>6.4819</v>
      </c>
      <c r="E13" s="81">
        <f>Comisiones!E18</f>
        <v>1.17</v>
      </c>
      <c r="F13" s="75">
        <f>+(D13-E13)</f>
        <v>5.3119000000000005</v>
      </c>
    </row>
    <row r="14" spans="3:6" ht="21" customHeight="1">
      <c r="C14" s="84" t="str">
        <f>'Resumen '!B12</f>
        <v>Azteca</v>
      </c>
      <c r="D14" s="80">
        <f>'Resumen '!F12</f>
        <v>7.372</v>
      </c>
      <c r="E14" s="81">
        <f>Comisiones!E12</f>
        <v>1.96</v>
      </c>
      <c r="F14" s="75">
        <f>+(D14-E14)</f>
        <v>5.412</v>
      </c>
    </row>
    <row r="15" spans="3:6" ht="21" customHeight="1">
      <c r="C15" s="84" t="str">
        <f>'Resumen '!B11</f>
        <v>Afirme Bajío</v>
      </c>
      <c r="D15" s="80">
        <f>'Resumen '!F11</f>
        <v>7.1087</v>
      </c>
      <c r="E15" s="81">
        <f>Comisiones!E11</f>
        <v>1.51</v>
      </c>
      <c r="F15" s="75">
        <f>+(D15-E15)</f>
        <v>5.5987</v>
      </c>
    </row>
    <row r="16" spans="3:6" ht="21" customHeight="1">
      <c r="C16" s="84" t="str">
        <f>'Resumen '!B14</f>
        <v>Bancomer</v>
      </c>
      <c r="D16" s="80">
        <f>'Resumen '!F14</f>
        <v>7.0336</v>
      </c>
      <c r="E16" s="81">
        <f>Comisiones!E14</f>
        <v>1.4</v>
      </c>
      <c r="F16" s="75">
        <f>+(D16-E16)</f>
        <v>5.6335999999999995</v>
      </c>
    </row>
    <row r="17" spans="3:6" ht="21" customHeight="1">
      <c r="C17" s="84" t="str">
        <f>'Resumen '!B21</f>
        <v>MetLife</v>
      </c>
      <c r="D17" s="80">
        <f>'Resumen '!F21</f>
        <v>7.3587</v>
      </c>
      <c r="E17" s="81">
        <f>Comisiones!E21</f>
        <v>1.69</v>
      </c>
      <c r="F17" s="75">
        <f>+(D17-E17)</f>
        <v>5.668699999999999</v>
      </c>
    </row>
    <row r="18" spans="3:6" ht="21" customHeight="1">
      <c r="C18" s="84" t="str">
        <f>'Resumen '!B22</f>
        <v>Principal</v>
      </c>
      <c r="D18" s="80">
        <f>'Resumen '!F22</f>
        <v>7.4977</v>
      </c>
      <c r="E18" s="81">
        <f>Comisiones!E22</f>
        <v>1.55</v>
      </c>
      <c r="F18" s="75">
        <f>+(D18-E18)</f>
        <v>5.9477</v>
      </c>
    </row>
    <row r="19" spans="3:6" ht="21" customHeight="1">
      <c r="C19" s="84" t="str">
        <f>'Resumen '!B17</f>
        <v>HSBC</v>
      </c>
      <c r="D19" s="80">
        <f>'Resumen '!F17</f>
        <v>7.7794</v>
      </c>
      <c r="E19" s="81">
        <f>Comisiones!E17</f>
        <v>1.52</v>
      </c>
      <c r="F19" s="75">
        <f>+(D19-E19)</f>
        <v>6.259399999999999</v>
      </c>
    </row>
    <row r="20" spans="3:6" ht="21" customHeight="1">
      <c r="C20" s="84" t="str">
        <f>'Resumen '!B24</f>
        <v>XXI</v>
      </c>
      <c r="D20" s="80">
        <f>'Resumen '!F24</f>
        <v>7.696</v>
      </c>
      <c r="E20" s="81">
        <f>Comisiones!E24</f>
        <v>1.4</v>
      </c>
      <c r="F20" s="75">
        <f>+(D20-E20)</f>
        <v>6.295999999999999</v>
      </c>
    </row>
    <row r="21" spans="3:6" ht="21" customHeight="1">
      <c r="C21" s="84" t="str">
        <f>'Resumen '!B13</f>
        <v>Banamex</v>
      </c>
      <c r="D21" s="80">
        <f>'Resumen '!F13</f>
        <v>7.8047</v>
      </c>
      <c r="E21" s="81">
        <f>Comisiones!E13</f>
        <v>1.45</v>
      </c>
      <c r="F21" s="75">
        <f>+(D21-E21)</f>
        <v>6.3547</v>
      </c>
    </row>
    <row r="22" spans="3:6" ht="21" customHeight="1">
      <c r="C22" s="84" t="str">
        <f>'Resumen '!B23</f>
        <v>Profuturo GNP</v>
      </c>
      <c r="D22" s="80">
        <f>'Resumen '!F23</f>
        <v>8.5214</v>
      </c>
      <c r="E22" s="81">
        <f>Comisiones!E23</f>
        <v>1.53</v>
      </c>
      <c r="F22" s="75">
        <f>+(D22-E22)</f>
        <v>6.9914</v>
      </c>
    </row>
    <row r="23" spans="3:6" ht="21" customHeight="1" thickBot="1">
      <c r="C23" s="85" t="str">
        <f>'Resumen '!B19</f>
        <v>ING</v>
      </c>
      <c r="D23" s="77">
        <f>'Resumen '!F19</f>
        <v>9.0793</v>
      </c>
      <c r="E23" s="78">
        <f>Comisiones!E19</f>
        <v>1.48</v>
      </c>
      <c r="F23" s="79">
        <f>+(D23-E23)</f>
        <v>7.5992999999999995</v>
      </c>
    </row>
    <row r="24" spans="1:8" ht="15.75" customHeight="1">
      <c r="A24" s="36"/>
      <c r="B24" s="36"/>
      <c r="C24" s="102" t="s">
        <v>19</v>
      </c>
      <c r="D24" s="102"/>
      <c r="E24" s="102"/>
      <c r="F24" s="36"/>
      <c r="G24" s="36"/>
      <c r="H24" s="36"/>
    </row>
    <row r="25" spans="2:7" ht="15">
      <c r="B25" s="100" t="s">
        <v>17</v>
      </c>
      <c r="C25" s="100"/>
      <c r="D25" s="100"/>
      <c r="E25" s="19"/>
      <c r="F25" s="19"/>
      <c r="G25" s="20"/>
    </row>
    <row r="26" spans="2:8" ht="15">
      <c r="B26" s="109" t="s">
        <v>3</v>
      </c>
      <c r="C26" s="109"/>
      <c r="D26" s="109"/>
      <c r="E26" s="109"/>
      <c r="F26" s="109"/>
      <c r="G26" s="109"/>
      <c r="H26" s="31"/>
    </row>
    <row r="27" spans="2:7" ht="15">
      <c r="B27" s="21" t="s">
        <v>7</v>
      </c>
      <c r="C27" s="21"/>
      <c r="D27" s="21"/>
      <c r="E27" s="19"/>
      <c r="F27" s="22"/>
      <c r="G27" s="19"/>
    </row>
    <row r="28" spans="2:7" ht="15">
      <c r="B28" s="21" t="s">
        <v>32</v>
      </c>
      <c r="C28" s="21"/>
      <c r="D28" s="21"/>
      <c r="E28" s="19"/>
      <c r="F28" s="22"/>
      <c r="G28" s="19"/>
    </row>
    <row r="29" spans="2:7" ht="15">
      <c r="B29" s="21" t="s">
        <v>31</v>
      </c>
      <c r="C29" s="21"/>
      <c r="D29" s="21"/>
      <c r="E29" s="19"/>
      <c r="F29" s="22"/>
      <c r="G29" s="19"/>
    </row>
    <row r="30" spans="2:7" ht="15">
      <c r="B30" s="113" t="s">
        <v>4</v>
      </c>
      <c r="C30" s="113"/>
      <c r="D30" s="113"/>
      <c r="E30" s="22"/>
      <c r="F30" s="23"/>
      <c r="G30" s="22"/>
    </row>
    <row r="31" spans="2:7" ht="15">
      <c r="B31" s="112" t="s">
        <v>5</v>
      </c>
      <c r="C31" s="112"/>
      <c r="D31" s="112"/>
      <c r="E31" s="24"/>
      <c r="F31" s="23"/>
      <c r="G31" s="22"/>
    </row>
    <row r="32" spans="2:7" ht="15">
      <c r="B32" s="112" t="s">
        <v>6</v>
      </c>
      <c r="C32" s="112"/>
      <c r="D32" s="112"/>
      <c r="E32" s="23"/>
      <c r="F32" s="23"/>
      <c r="G32" s="22"/>
    </row>
    <row r="33" spans="2:7" ht="30.75" customHeight="1">
      <c r="B33" s="108" t="s">
        <v>21</v>
      </c>
      <c r="C33" s="108"/>
      <c r="D33" s="108"/>
      <c r="E33" s="108"/>
      <c r="F33" s="108"/>
      <c r="G33" s="108"/>
    </row>
    <row r="36" spans="7:8" ht="15" customHeight="1">
      <c r="G36" s="112"/>
      <c r="H36" s="112"/>
    </row>
    <row r="66" ht="12" customHeight="1"/>
  </sheetData>
  <sheetProtection/>
  <mergeCells count="11">
    <mergeCell ref="A4:H4"/>
    <mergeCell ref="A5:H5"/>
    <mergeCell ref="B25:D25"/>
    <mergeCell ref="B26:G26"/>
    <mergeCell ref="B30:D30"/>
    <mergeCell ref="A6:H6"/>
    <mergeCell ref="C24:E24"/>
    <mergeCell ref="G36:H36"/>
    <mergeCell ref="B31:D31"/>
    <mergeCell ref="B32:D32"/>
    <mergeCell ref="B33:G33"/>
  </mergeCells>
  <hyperlinks>
    <hyperlink ref="F8" location="'Portada '!A1" display="Regresar"/>
  </hyperlinks>
  <printOptions horizontalCentered="1" verticalCentered="1"/>
  <pageMargins left="0.7874015748031497" right="0.7874015748031497" top="0.7086614173228347" bottom="0.5511811023622047" header="0" footer="0"/>
  <pageSetup horizontalDpi="600" verticalDpi="600" orientation="landscape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J36"/>
  <sheetViews>
    <sheetView zoomScalePageLayoutView="0" workbookViewId="0" topLeftCell="A1">
      <selection activeCell="F8" sqref="F8"/>
    </sheetView>
  </sheetViews>
  <sheetFormatPr defaultColWidth="11.421875" defaultRowHeight="15"/>
  <cols>
    <col min="1" max="1" width="21.8515625" style="27" customWidth="1"/>
    <col min="2" max="2" width="19.8515625" style="27" customWidth="1"/>
    <col min="3" max="3" width="32.8515625" style="27" customWidth="1"/>
    <col min="4" max="4" width="12.8515625" style="27" customWidth="1"/>
    <col min="5" max="5" width="17.00390625" style="27" customWidth="1"/>
    <col min="6" max="6" width="12.8515625" style="27" customWidth="1"/>
    <col min="7" max="16384" width="11.421875" style="27" customWidth="1"/>
  </cols>
  <sheetData>
    <row r="1" ht="15"/>
    <row r="2" ht="15"/>
    <row r="3" ht="15"/>
    <row r="4" spans="1:8" ht="17.25" customHeight="1">
      <c r="A4" s="110" t="s">
        <v>9</v>
      </c>
      <c r="B4" s="114"/>
      <c r="C4" s="114"/>
      <c r="D4" s="114"/>
      <c r="E4" s="114"/>
      <c r="F4" s="114"/>
      <c r="G4" s="114"/>
      <c r="H4" s="114"/>
    </row>
    <row r="5" spans="1:8" ht="18">
      <c r="A5" s="111" t="s">
        <v>26</v>
      </c>
      <c r="B5" s="111"/>
      <c r="C5" s="111"/>
      <c r="D5" s="111"/>
      <c r="E5" s="111"/>
      <c r="F5" s="111"/>
      <c r="G5" s="111"/>
      <c r="H5" s="111"/>
    </row>
    <row r="6" spans="1:8" ht="15">
      <c r="A6" s="103" t="str">
        <f>'Resumen '!A7:H7</f>
        <v>(Febrero de 2011)</v>
      </c>
      <c r="B6" s="104"/>
      <c r="C6" s="104"/>
      <c r="D6" s="104"/>
      <c r="E6" s="104"/>
      <c r="F6" s="104"/>
      <c r="G6" s="104"/>
      <c r="H6" s="104"/>
    </row>
    <row r="7" spans="2:8" ht="15" customHeight="1">
      <c r="B7" s="32"/>
      <c r="C7" s="32"/>
      <c r="D7" s="33"/>
      <c r="E7" s="33"/>
      <c r="F7" s="33"/>
      <c r="G7" s="33"/>
      <c r="H7" s="33"/>
    </row>
    <row r="8" spans="1:6" ht="15.75" thickBot="1">
      <c r="A8" s="28"/>
      <c r="C8" s="47" t="str">
        <f>'Resumen '!B9</f>
        <v>(Últimos 36 meses)</v>
      </c>
      <c r="F8" s="51" t="s">
        <v>10</v>
      </c>
    </row>
    <row r="9" spans="3:10" ht="35.25" customHeight="1" thickBot="1">
      <c r="C9" s="82" t="s">
        <v>15</v>
      </c>
      <c r="D9" s="83" t="s">
        <v>28</v>
      </c>
      <c r="E9" s="83" t="s">
        <v>29</v>
      </c>
      <c r="F9" s="83" t="s">
        <v>30</v>
      </c>
      <c r="H9" s="62"/>
      <c r="I9" s="62"/>
      <c r="J9" s="63"/>
    </row>
    <row r="10" spans="3:10" ht="21" customHeight="1">
      <c r="C10" s="56" t="str">
        <f>'Resumen '!B15</f>
        <v>Banorte Generali</v>
      </c>
      <c r="D10" s="57">
        <f>'Resumen '!G15</f>
        <v>6.0415</v>
      </c>
      <c r="E10" s="60">
        <f>Comisiones!E15</f>
        <v>1.48</v>
      </c>
      <c r="F10" s="61">
        <f>D10-E10</f>
        <v>4.5615000000000006</v>
      </c>
      <c r="H10" s="67"/>
      <c r="I10" s="63"/>
      <c r="J10" s="63"/>
    </row>
    <row r="11" spans="3:10" ht="21" customHeight="1">
      <c r="C11" s="74" t="str">
        <f>'Resumen '!B16</f>
        <v>Coppel</v>
      </c>
      <c r="D11" s="80">
        <f>'Resumen '!G16</f>
        <v>6.8012</v>
      </c>
      <c r="E11" s="81">
        <f>Comisiones!E16</f>
        <v>1.7</v>
      </c>
      <c r="F11" s="75">
        <f>D11-E11</f>
        <v>5.1011999999999995</v>
      </c>
      <c r="H11" s="67"/>
      <c r="I11" s="63"/>
      <c r="J11" s="63"/>
    </row>
    <row r="12" spans="3:10" ht="21" customHeight="1">
      <c r="C12" s="74" t="str">
        <f>'Resumen '!B20</f>
        <v>Invercap</v>
      </c>
      <c r="D12" s="80">
        <f>'Resumen '!G20</f>
        <v>6.9473</v>
      </c>
      <c r="E12" s="81">
        <f>Comisiones!E20</f>
        <v>1.72</v>
      </c>
      <c r="F12" s="75">
        <f>D12-E12</f>
        <v>5.2273000000000005</v>
      </c>
      <c r="H12" s="67"/>
      <c r="I12" s="63"/>
      <c r="J12" s="63"/>
    </row>
    <row r="13" spans="3:10" ht="21" customHeight="1">
      <c r="C13" s="74" t="str">
        <f>'Resumen '!B18</f>
        <v>Inbursa</v>
      </c>
      <c r="D13" s="80">
        <f>'Resumen '!G18</f>
        <v>6.4369</v>
      </c>
      <c r="E13" s="81">
        <f>Comisiones!E18</f>
        <v>1.17</v>
      </c>
      <c r="F13" s="75">
        <f>D13-E13</f>
        <v>5.2669</v>
      </c>
      <c r="H13" s="67"/>
      <c r="I13" s="63"/>
      <c r="J13" s="63"/>
    </row>
    <row r="14" spans="3:10" ht="21" customHeight="1">
      <c r="C14" s="74" t="str">
        <f>'Resumen '!B23</f>
        <v>Profuturo GNP</v>
      </c>
      <c r="D14" s="80">
        <f>'Resumen '!G23</f>
        <v>6.8736</v>
      </c>
      <c r="E14" s="81">
        <f>Comisiones!E23</f>
        <v>1.53</v>
      </c>
      <c r="F14" s="75">
        <f>D14-E14</f>
        <v>5.3435999999999995</v>
      </c>
      <c r="H14" s="67"/>
      <c r="I14" s="63"/>
      <c r="J14" s="63"/>
    </row>
    <row r="15" spans="3:10" ht="21" customHeight="1">
      <c r="C15" s="74" t="str">
        <f>'Resumen '!B14</f>
        <v>Bancomer</v>
      </c>
      <c r="D15" s="80">
        <f>'Resumen '!G14</f>
        <v>6.8992</v>
      </c>
      <c r="E15" s="81">
        <f>Comisiones!E14</f>
        <v>1.4</v>
      </c>
      <c r="F15" s="75">
        <f>D15-E15</f>
        <v>5.4992</v>
      </c>
      <c r="H15" s="67"/>
      <c r="I15" s="63"/>
      <c r="J15" s="63"/>
    </row>
    <row r="16" spans="3:10" ht="21" customHeight="1">
      <c r="C16" s="74" t="str">
        <f>'Resumen '!B12</f>
        <v>Azteca</v>
      </c>
      <c r="D16" s="80">
        <f>'Resumen '!G12</f>
        <v>7.5131</v>
      </c>
      <c r="E16" s="81">
        <f>Comisiones!E12</f>
        <v>1.96</v>
      </c>
      <c r="F16" s="75">
        <f>D16-E16</f>
        <v>5.5531</v>
      </c>
      <c r="H16" s="67"/>
      <c r="I16" s="63"/>
      <c r="J16" s="63"/>
    </row>
    <row r="17" spans="3:10" ht="21" customHeight="1">
      <c r="C17" s="74" t="str">
        <f>'Resumen '!B22</f>
        <v>Principal</v>
      </c>
      <c r="D17" s="80">
        <f>'Resumen '!G22</f>
        <v>7.5521</v>
      </c>
      <c r="E17" s="81">
        <f>Comisiones!E22</f>
        <v>1.55</v>
      </c>
      <c r="F17" s="75">
        <f>D17-E17</f>
        <v>6.0021</v>
      </c>
      <c r="H17" s="67"/>
      <c r="I17" s="63"/>
      <c r="J17" s="63"/>
    </row>
    <row r="18" spans="3:10" ht="21" customHeight="1">
      <c r="C18" s="74" t="str">
        <f>'Resumen '!B24</f>
        <v>XXI</v>
      </c>
      <c r="D18" s="80">
        <f>'Resumen '!G24</f>
        <v>7.5224</v>
      </c>
      <c r="E18" s="81">
        <f>Comisiones!E24</f>
        <v>1.4</v>
      </c>
      <c r="F18" s="75">
        <f>D18-E18</f>
        <v>6.122400000000001</v>
      </c>
      <c r="H18" s="67"/>
      <c r="I18" s="63"/>
      <c r="J18" s="63"/>
    </row>
    <row r="19" spans="3:10" ht="21" customHeight="1">
      <c r="C19" s="74" t="str">
        <f>'Resumen '!B21</f>
        <v>MetLife</v>
      </c>
      <c r="D19" s="80">
        <f>'Resumen '!G21</f>
        <v>7.9637</v>
      </c>
      <c r="E19" s="81">
        <f>Comisiones!E21</f>
        <v>1.69</v>
      </c>
      <c r="F19" s="75">
        <f>D19-E19</f>
        <v>6.2737</v>
      </c>
      <c r="H19" s="67"/>
      <c r="I19" s="63"/>
      <c r="J19" s="63"/>
    </row>
    <row r="20" spans="3:10" ht="21" customHeight="1">
      <c r="C20" s="74" t="str">
        <f>'Resumen '!B17</f>
        <v>HSBC</v>
      </c>
      <c r="D20" s="80">
        <f>'Resumen '!G17</f>
        <v>8.146</v>
      </c>
      <c r="E20" s="81">
        <f>Comisiones!E17</f>
        <v>1.52</v>
      </c>
      <c r="F20" s="75">
        <f>D20-E20</f>
        <v>6.626000000000001</v>
      </c>
      <c r="H20" s="67"/>
      <c r="I20" s="63"/>
      <c r="J20" s="63"/>
    </row>
    <row r="21" spans="3:10" ht="21" customHeight="1">
      <c r="C21" s="74" t="str">
        <f>'Resumen '!B11</f>
        <v>Afirme Bajío</v>
      </c>
      <c r="D21" s="80">
        <f>'Resumen '!G11</f>
        <v>8.2338</v>
      </c>
      <c r="E21" s="81">
        <f>Comisiones!E11</f>
        <v>1.51</v>
      </c>
      <c r="F21" s="75">
        <f>D21-E21</f>
        <v>6.723800000000001</v>
      </c>
      <c r="H21" s="67"/>
      <c r="I21" s="63"/>
      <c r="J21" s="63"/>
    </row>
    <row r="22" spans="3:10" ht="21" customHeight="1">
      <c r="C22" s="74" t="str">
        <f>'Resumen '!B13</f>
        <v>Banamex</v>
      </c>
      <c r="D22" s="80">
        <f>'Resumen '!G13</f>
        <v>8.686</v>
      </c>
      <c r="E22" s="81">
        <f>Comisiones!E13</f>
        <v>1.45</v>
      </c>
      <c r="F22" s="75">
        <f>D22-E22</f>
        <v>7.236</v>
      </c>
      <c r="H22" s="67"/>
      <c r="I22" s="63"/>
      <c r="J22" s="63"/>
    </row>
    <row r="23" spans="3:10" ht="21" customHeight="1" thickBot="1">
      <c r="C23" s="76" t="str">
        <f>'Resumen '!B19</f>
        <v>ING</v>
      </c>
      <c r="D23" s="77">
        <f>'Resumen '!G19</f>
        <v>9.2628</v>
      </c>
      <c r="E23" s="78">
        <f>Comisiones!E19</f>
        <v>1.48</v>
      </c>
      <c r="F23" s="79">
        <f>D23-E23</f>
        <v>7.7828</v>
      </c>
      <c r="H23" s="67"/>
      <c r="I23" s="63"/>
      <c r="J23" s="63"/>
    </row>
    <row r="24" spans="1:10" ht="15.75" customHeight="1">
      <c r="A24" s="36"/>
      <c r="B24" s="36"/>
      <c r="C24" s="102" t="s">
        <v>19</v>
      </c>
      <c r="D24" s="102"/>
      <c r="E24" s="102"/>
      <c r="F24" s="36"/>
      <c r="G24" s="36"/>
      <c r="H24" s="36"/>
      <c r="I24" s="63"/>
      <c r="J24" s="63"/>
    </row>
    <row r="25" spans="2:7" ht="15">
      <c r="B25" s="100" t="s">
        <v>17</v>
      </c>
      <c r="C25" s="100"/>
      <c r="D25" s="100"/>
      <c r="E25" s="19"/>
      <c r="F25" s="19"/>
      <c r="G25" s="20"/>
    </row>
    <row r="26" spans="2:8" ht="15">
      <c r="B26" s="109" t="s">
        <v>3</v>
      </c>
      <c r="C26" s="109"/>
      <c r="D26" s="109"/>
      <c r="E26" s="109"/>
      <c r="F26" s="109"/>
      <c r="G26" s="109"/>
      <c r="H26" s="31"/>
    </row>
    <row r="27" spans="2:7" ht="15">
      <c r="B27" s="21" t="s">
        <v>7</v>
      </c>
      <c r="C27" s="21"/>
      <c r="D27" s="21"/>
      <c r="E27" s="19"/>
      <c r="F27" s="22"/>
      <c r="G27" s="19"/>
    </row>
    <row r="28" spans="2:7" ht="15">
      <c r="B28" s="21" t="s">
        <v>32</v>
      </c>
      <c r="C28" s="21"/>
      <c r="D28" s="21"/>
      <c r="E28" s="19"/>
      <c r="F28" s="22"/>
      <c r="G28" s="19"/>
    </row>
    <row r="29" spans="2:7" ht="15">
      <c r="B29" s="21" t="s">
        <v>31</v>
      </c>
      <c r="C29" s="21"/>
      <c r="D29" s="21"/>
      <c r="E29" s="19"/>
      <c r="F29" s="22"/>
      <c r="G29" s="19"/>
    </row>
    <row r="30" spans="2:7" ht="15">
      <c r="B30" s="113" t="s">
        <v>4</v>
      </c>
      <c r="C30" s="113"/>
      <c r="D30" s="113"/>
      <c r="E30" s="22"/>
      <c r="F30" s="23"/>
      <c r="G30" s="22"/>
    </row>
    <row r="31" spans="2:7" ht="15">
      <c r="B31" s="112" t="s">
        <v>5</v>
      </c>
      <c r="C31" s="112"/>
      <c r="D31" s="112"/>
      <c r="E31" s="24"/>
      <c r="F31" s="23"/>
      <c r="G31" s="22"/>
    </row>
    <row r="32" spans="2:7" ht="15">
      <c r="B32" s="112" t="s">
        <v>6</v>
      </c>
      <c r="C32" s="112"/>
      <c r="D32" s="112"/>
      <c r="E32" s="23"/>
      <c r="F32" s="23"/>
      <c r="G32" s="22"/>
    </row>
    <row r="33" spans="2:7" ht="30.75" customHeight="1">
      <c r="B33" s="108" t="s">
        <v>21</v>
      </c>
      <c r="C33" s="108"/>
      <c r="D33" s="108"/>
      <c r="E33" s="108"/>
      <c r="F33" s="108"/>
      <c r="G33" s="108"/>
    </row>
    <row r="36" spans="7:8" ht="15" customHeight="1">
      <c r="G36" s="112"/>
      <c r="H36" s="112"/>
    </row>
    <row r="66" ht="12" customHeight="1"/>
  </sheetData>
  <sheetProtection/>
  <mergeCells count="11">
    <mergeCell ref="A4:H4"/>
    <mergeCell ref="A5:H5"/>
    <mergeCell ref="B25:D25"/>
    <mergeCell ref="B26:G26"/>
    <mergeCell ref="B30:D30"/>
    <mergeCell ref="A6:H6"/>
    <mergeCell ref="C24:E24"/>
    <mergeCell ref="B31:D31"/>
    <mergeCell ref="B32:D32"/>
    <mergeCell ref="B33:G33"/>
    <mergeCell ref="G36:H36"/>
  </mergeCells>
  <hyperlinks>
    <hyperlink ref="F8" location="'Portada '!A1" display="Regresar"/>
  </hyperlinks>
  <printOptions horizontalCentered="1" verticalCentered="1"/>
  <pageMargins left="0.7874015748031497" right="0.7874015748031497" top="0.7086614173228347" bottom="0.5511811023622047" header="0" footer="0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CONDUSEF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amendez</dc:creator>
  <cp:keywords/>
  <dc:description/>
  <cp:lastModifiedBy>Arturo Mendez Corona</cp:lastModifiedBy>
  <cp:lastPrinted>2010-09-24T00:06:32Z</cp:lastPrinted>
  <dcterms:created xsi:type="dcterms:W3CDTF">2010-08-19T15:18:47Z</dcterms:created>
  <dcterms:modified xsi:type="dcterms:W3CDTF">2011-03-29T19:50:31Z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