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30" activeTab="0"/>
  </bookViews>
  <sheets>
    <sheet name="Portada " sheetId="1" r:id="rId1"/>
    <sheet name="Con Fondo" sheetId="2" r:id="rId2"/>
    <sheet name="Sin Fondo" sheetId="3" r:id="rId3"/>
  </sheets>
  <definedNames>
    <definedName name="_xlnm.Print_Area" localSheetId="0">'Portada '!$A$1:$L$37</definedName>
    <definedName name="_xlnm.Print_Titles" localSheetId="1">'Con Fondo'!$5:$11</definedName>
  </definedNames>
  <calcPr fullCalcOnLoad="1"/>
</workbook>
</file>

<file path=xl/sharedStrings.xml><?xml version="1.0" encoding="utf-8"?>
<sst xmlns="http://schemas.openxmlformats.org/spreadsheetml/2006/main" count="255" uniqueCount="77">
  <si>
    <t>INSTITUCIÓN Y PLAN</t>
  </si>
  <si>
    <t>COSTOS-SUMA ASEGURADA</t>
  </si>
  <si>
    <t>MUERTE ACCIDENTAL</t>
  </si>
  <si>
    <t>INVALIDEZ TOTAL Y PERMANENTE</t>
  </si>
  <si>
    <t>ENFERMEDADES EN FASE TERMINAL</t>
  </si>
  <si>
    <t>PÉRDIDAS ORGÁNICAS</t>
  </si>
  <si>
    <t>GASTOS FUNERARIOS</t>
  </si>
  <si>
    <t>EXENCIÓN DE PAGO DE PRIMAS</t>
  </si>
  <si>
    <t>ENFERMEDADES GRAVES</t>
  </si>
  <si>
    <t>PRIMA ANUAL</t>
  </si>
  <si>
    <t>BENEFICIOS ADICIONALES</t>
  </si>
  <si>
    <t>COSTO</t>
  </si>
  <si>
    <t>SUMA ASEGURADA</t>
  </si>
  <si>
    <t>Argos Aegon</t>
  </si>
  <si>
    <t>Axa Seguros</t>
  </si>
  <si>
    <t>General de Seguros</t>
  </si>
  <si>
    <t>Inbursa Seguros</t>
  </si>
  <si>
    <t>Insignia Life</t>
  </si>
  <si>
    <t>La Latino Seguros</t>
  </si>
  <si>
    <t>Mapfre</t>
  </si>
  <si>
    <t>Seguros El Potosí</t>
  </si>
  <si>
    <t>Allianz</t>
  </si>
  <si>
    <t>Aseguradora Interacciones</t>
  </si>
  <si>
    <t>N/A</t>
  </si>
  <si>
    <t>Banorte Seguros</t>
  </si>
  <si>
    <t>COBERTURA BÁSICA</t>
  </si>
  <si>
    <t xml:space="preserve"> N/A </t>
  </si>
  <si>
    <t>Seguros Monterrey New York Life*</t>
  </si>
  <si>
    <t>Metlife*</t>
  </si>
  <si>
    <t>SEGURO DE VIDA SIN FONDO TEMPORAL 20 AÑOS.</t>
  </si>
  <si>
    <t>SEGURO DE VIDA CON FONDO TEMPORAL 20 AÑOS</t>
  </si>
  <si>
    <t>SEGUROS TEMPORALES 20 AÑOS</t>
  </si>
  <si>
    <t>Abreviaturas:</t>
  </si>
  <si>
    <t>Este documento es únicamente informativo, por lo que para mayor información consulte a la Aseguradora de su interés.</t>
  </si>
  <si>
    <t>Los beneficios incluidos en la Cobertura Básica pueden variar para cada Institución.</t>
  </si>
  <si>
    <t>CUBIERTO</t>
  </si>
  <si>
    <t>INCLUIDO</t>
  </si>
  <si>
    <t xml:space="preserve">INCLUIDO </t>
  </si>
  <si>
    <t>N/A:  No Aplica</t>
  </si>
  <si>
    <t>S.A.:  Suma Asegurada</t>
  </si>
  <si>
    <r>
      <rPr>
        <b/>
        <sz val="11"/>
        <rFont val="Calibri"/>
        <family val="2"/>
      </rPr>
      <t xml:space="preserve">Moneda: </t>
    </r>
    <r>
      <rPr>
        <sz val="11"/>
        <rFont val="Calibri"/>
        <family val="2"/>
      </rPr>
      <t>Pesos.</t>
    </r>
  </si>
  <si>
    <r>
      <rPr>
        <b/>
        <sz val="11"/>
        <rFont val="Calibri"/>
        <family val="2"/>
      </rPr>
      <t>Suma Asegurada:</t>
    </r>
    <r>
      <rPr>
        <sz val="11"/>
        <rFont val="Calibri"/>
        <family val="2"/>
      </rPr>
      <t xml:space="preserve"> $600,000.00</t>
    </r>
  </si>
  <si>
    <r>
      <rPr>
        <b/>
        <sz val="11"/>
        <rFont val="Calibri"/>
        <family val="2"/>
      </rPr>
      <t>Características Físicas:</t>
    </r>
    <r>
      <rPr>
        <sz val="11"/>
        <rFont val="Calibri"/>
        <family val="2"/>
      </rPr>
      <t xml:space="preserve"> Hombre de 35 años, no fumador, buen estado de salud.</t>
    </r>
  </si>
  <si>
    <t>Información Sobre:</t>
  </si>
  <si>
    <t xml:space="preserve">Cuadros Comparativos de Productos y Servicios que Ofrecen las Aseguradoras en México </t>
  </si>
  <si>
    <t>Seguros de Vida</t>
  </si>
  <si>
    <t>1. Seguro de Vida Con Fondo Temporal 20 años</t>
  </si>
  <si>
    <t>2. Seguro de Vida Sin Fondo Temporal 20 años</t>
  </si>
  <si>
    <t>Regresar</t>
  </si>
  <si>
    <t xml:space="preserve"> HASTA 50.00% DE LA
S.A. BÁSICA</t>
  </si>
  <si>
    <t>Anticipo del 30.00% de la Cobertura Básica, considerando como tope máximo un anticipo de 265 SMMGVDF.</t>
  </si>
  <si>
    <t xml:space="preserve"> ADELANTO DEL 30.00%
 DE LA S.A. BÁSICA</t>
  </si>
  <si>
    <t>Anticipo del 30.00% de la Cobertura Básica, considerando como tope máximo un anticipo de 60 SMMGVDF.</t>
  </si>
  <si>
    <t xml:space="preserve"> 10.00% DE LA
S.A. BÁSICA </t>
  </si>
  <si>
    <t xml:space="preserve"> ADELANTO DEL 30.00% DE LA S.A. BÁSICA </t>
  </si>
  <si>
    <t>No cotizado (Muerte Accidental se incluye en pérdidas orgánicas)</t>
  </si>
  <si>
    <t>Prudential Seguros México*</t>
  </si>
  <si>
    <t>INCLUIDO*</t>
  </si>
  <si>
    <t xml:space="preserve"> HASTA 30% DE LA
SUMA ASEGURADA DE LA COBERTURA BÁSICA</t>
  </si>
  <si>
    <t>$600,000 *</t>
  </si>
  <si>
    <t xml:space="preserve"> 25% DE LA S.A.  BÁSICA HASTA 700,000</t>
  </si>
  <si>
    <t>Atlas*</t>
  </si>
  <si>
    <t xml:space="preserve"> ANTICIPO DEL 30% DE LA
SUMA ASEGURADA DE LA COBERTURA BÁSICA</t>
  </si>
  <si>
    <t>ANTICIPO DEL 25.00% DE LA S.A. BÁSICA</t>
  </si>
  <si>
    <t>ANTICIPO DEL 
30.00% DE LA
S.A. BÁSICA</t>
  </si>
  <si>
    <t>Seguros Multiva*</t>
  </si>
  <si>
    <t>Atlas</t>
  </si>
  <si>
    <t>Grupo Nacional Provincial</t>
  </si>
  <si>
    <t>Seguros Monterrey New York Life</t>
  </si>
  <si>
    <r>
      <t xml:space="preserve">NOTAS (*) 
MetLife: </t>
    </r>
    <r>
      <rPr>
        <sz val="11"/>
        <rFont val="Calibri"/>
        <family val="2"/>
      </rPr>
      <t xml:space="preserve">No cuenta con el plazo 20 años en Moneda Nacional, por lo que la información proporcionada es sobre una cotización en dólares, con un tipo de cambio de $19.7011 (cierre de febrero 2016). 
La Prima Anual mostrada en el comparativo no incluye el Recargo Fijo, por lo que para obtener la prima total deberán sumarse 85 dólares, resultando que </t>
    </r>
    <r>
      <rPr>
        <b/>
        <sz val="11"/>
        <rFont val="Calibri"/>
        <family val="2"/>
      </rPr>
      <t xml:space="preserve">la Prima Total es de $7,608.58 pesos.
Seguros Monterrey  New York Life: </t>
    </r>
    <r>
      <rPr>
        <sz val="11"/>
        <rFont val="Calibri"/>
        <family val="2"/>
      </rPr>
      <t xml:space="preserve">No cuenta con el producto en moneda nacional, por lo que la información proporcionada es sobre una cotización en UDI, con un tipo de cambio de $6.1070 a fecha de 30/09/2018.
Por diseño de producto, la cobertura de Pérdidas Orgánicas incluye también pago por muerte accidental, por lo que se comercializa de manera excluyente con la cobertura de Muerte Accidental.
</t>
    </r>
    <r>
      <rPr>
        <b/>
        <sz val="11"/>
        <rFont val="Calibri"/>
        <family val="2"/>
      </rPr>
      <t xml:space="preserve">Prudential Seguros México: </t>
    </r>
    <r>
      <rPr>
        <sz val="11"/>
        <rFont val="Calibri"/>
        <family val="2"/>
      </rPr>
      <t>No cuenta con el plazo 20 años en Moneda Nacional, por lo que la información proporcionada es sobre una cotización en dólares, con un tipo de cambio de $19.4 (17 de marzo 2017). La suma asegurada mínima comercializable para este producto es de 55,000 Dólares, por lo que el ejercicio mostrado equivale a 1,065,000 pesos de suma asegurada.
Los beneficios de Enfermedades en Fase Terminal y Gastos Funerarios, corresponden a anticipos de Suma Asegurada; la prima del beneficio de Pérdidas Orgánicas está incluido en la prima del beneficio de Muerte Accidental.
La cobertura por exención de primas esta contenida en la cobertura básica
La cobertura Enfermedades Graves aplicará por 5 años, y se renovará sin requisitos de suscripción, además de cubrir Cáncer In situ.</t>
    </r>
    <r>
      <rPr>
        <b/>
        <sz val="11"/>
        <rFont val="Calibri"/>
        <family val="2"/>
      </rPr>
      <t xml:space="preserve">
Banorte:</t>
    </r>
    <r>
      <rPr>
        <i/>
        <sz val="11"/>
        <rFont val="Calibri"/>
        <family val="2"/>
      </rPr>
      <t xml:space="preserve"> la cobertura de Pérdidas orgánicas no se otorga independiente, sino que se incluye en la cobertura de MAPO.
</t>
    </r>
    <r>
      <rPr>
        <b/>
        <sz val="11"/>
        <rFont val="Calibri"/>
        <family val="2"/>
      </rPr>
      <t>Atlas:</t>
    </r>
    <r>
      <rPr>
        <sz val="11"/>
        <rFont val="Calibri"/>
        <family val="2"/>
      </rPr>
      <t xml:space="preserve"> La Suma Asegurada de la cobertura de Enfermedades Graves  Terminales es el 25.00% de la Suma Asegurada Básica (topado a $700,000.00).
La cobertura de Pérdidas Orgánicas no se vende de manera independiente, siempre se contrata con la cobertura de Muerte Accidental.
La cobertura de Enfermedades Graves no esta disponible.
Seguros El Potosí
La cobertura de Pérdidas orgánicas no se otorga independiente, sino que se incluye en la cobertura de MAPO.
El beneficio de Enfermedades en Fase Terminal, la cobertura de muerte otorga sin costo un anticipo de Suma Asegurada.
La cobertura de Enfermedades Graves no esta disponible.                                                                                                                                                                                                                                                                                                        </t>
    </r>
    <r>
      <rPr>
        <b/>
        <sz val="11"/>
        <rFont val="Calibri"/>
        <family val="2"/>
      </rPr>
      <t>Multiva:</t>
    </r>
    <r>
      <rPr>
        <sz val="11"/>
        <rFont val="Calibri"/>
        <family val="2"/>
      </rPr>
      <t xml:space="preserve"> La cobertura de Pérdidas Orgánicas no se otorga independiente, sino que se incluye en la cobertura de DI (Muerte Accidental y Perdidas Orgánicas).                                                                                                           </t>
    </r>
  </si>
  <si>
    <t>(Noviembre de 2019)</t>
  </si>
  <si>
    <t xml:space="preserve"> 25% DE LA S.A.  BÁSICA HASTA 500,000 M.N.</t>
  </si>
  <si>
    <t xml:space="preserve"> ANTICIPO DEL 50% DE LA
SUMA ASEGURADA DE LA COBERTURA BÁSICA</t>
  </si>
  <si>
    <t xml:space="preserve"> ANTICIPO DEL5 50% DE LA
SUMA ASEGURADA DE LA COBERTURA BÁSICA</t>
  </si>
  <si>
    <t>Citibanamex Seguros</t>
  </si>
  <si>
    <t>Se adelanta un 10% de la indemnización que corresponda por la cobertura por fallecimiento con un tope máximo de 1,500 Unidades de Medida y Actualización vigentes en la Ciudad de México.</t>
  </si>
  <si>
    <t>(Diciembre  de 2020)</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</si>
</sst>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00"/>
    <numFmt numFmtId="173" formatCode="&quot;$&quot;#,##0"/>
    <numFmt numFmtId="174" formatCode="&quot;$&quot;#,##0.0"/>
    <numFmt numFmtId="175" formatCode="_(* #,##0.0_);_(* \(#,##0.0\);_(* &quot;-&quot;_);_(@_)"/>
    <numFmt numFmtId="176" formatCode="_(&quot;$&quot;* #,##0.00_);_(&quot;$&quot;* \(#,##0.00\);_(&quot;$&quot;* &quot;-&quot;??_);_(@_)"/>
    <numFmt numFmtId="177" formatCode="&quot;$&quot;#,##0.0;\-&quot;$&quot;#,##0.0"/>
    <numFmt numFmtId="178" formatCode="&quot;$&quot;#,##0.000;\-&quot;$&quot;#,##0.000"/>
  </numFmts>
  <fonts count="47">
    <font>
      <sz val="11"/>
      <color theme="1"/>
      <name val="Calibri"/>
      <family val="2"/>
    </font>
    <font>
      <sz val="11"/>
      <color indexed="8"/>
      <name val="Calibri"/>
      <family val="2"/>
    </font>
    <font>
      <sz val="11"/>
      <name val="Calibri"/>
      <family val="2"/>
    </font>
    <font>
      <b/>
      <sz val="11"/>
      <name val="Calibri"/>
      <family val="2"/>
    </font>
    <font>
      <sz val="10"/>
      <name val="Arial"/>
      <family val="2"/>
    </font>
    <font>
      <u val="single"/>
      <sz val="11"/>
      <color indexed="12"/>
      <name val="Calibri"/>
      <family val="2"/>
    </font>
    <font>
      <sz val="14"/>
      <color indexed="8"/>
      <name val="Calibri"/>
      <family val="2"/>
    </font>
    <font>
      <b/>
      <sz val="14"/>
      <color indexed="8"/>
      <name val="Calibri"/>
      <family val="2"/>
    </font>
    <font>
      <b/>
      <u val="single"/>
      <sz val="11"/>
      <color indexed="12"/>
      <name val="Calibri"/>
      <family val="2"/>
    </font>
    <font>
      <b/>
      <sz val="16"/>
      <color indexed="8"/>
      <name val="Calibri"/>
      <family val="2"/>
    </font>
    <font>
      <b/>
      <sz val="12"/>
      <name val="Calibri"/>
      <family val="2"/>
    </font>
    <font>
      <i/>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indexed="49"/>
      </left>
      <right/>
      <top style="double">
        <color indexed="49"/>
      </top>
      <bottom/>
    </border>
    <border>
      <left/>
      <right/>
      <top style="double">
        <color indexed="49"/>
      </top>
      <bottom/>
    </border>
    <border>
      <left/>
      <right style="double">
        <color indexed="49"/>
      </right>
      <top style="double">
        <color indexed="49"/>
      </top>
      <bottom/>
    </border>
    <border>
      <left style="double">
        <color indexed="49"/>
      </left>
      <right/>
      <top/>
      <bottom/>
    </border>
    <border>
      <left/>
      <right style="double">
        <color indexed="49"/>
      </right>
      <top/>
      <bottom/>
    </border>
    <border>
      <left style="double">
        <color indexed="49"/>
      </left>
      <right/>
      <top/>
      <bottom style="double">
        <color indexed="49"/>
      </bottom>
    </border>
    <border>
      <left/>
      <right/>
      <top/>
      <bottom style="double">
        <color indexed="49"/>
      </bottom>
    </border>
    <border>
      <left/>
      <right style="double">
        <color indexed="49"/>
      </right>
      <top/>
      <bottom style="double">
        <color indexed="49"/>
      </bottom>
    </border>
    <border>
      <left>
        <color indexed="63"/>
      </left>
      <right style="medium"/>
      <top style="thin"/>
      <bottom style="thin"/>
    </border>
    <border>
      <left style="medium"/>
      <right>
        <color indexed="63"/>
      </right>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style="thin"/>
      <bottom style="medium"/>
    </border>
    <border>
      <left style="medium"/>
      <right>
        <color indexed="63"/>
      </right>
      <top style="thin"/>
      <bottom style="medium"/>
    </border>
    <border>
      <left>
        <color indexed="63"/>
      </left>
      <right>
        <color indexed="63"/>
      </right>
      <top style="thin"/>
      <bottom style="medium"/>
    </border>
    <border>
      <left>
        <color indexed="63"/>
      </left>
      <right>
        <color indexed="63"/>
      </right>
      <top style="medium"/>
      <bottom style="thin"/>
    </border>
    <border>
      <left style="medium"/>
      <right>
        <color indexed="63"/>
      </right>
      <top style="medium"/>
      <bottom style="thin"/>
    </border>
    <border>
      <left>
        <color indexed="63"/>
      </left>
      <right style="medium"/>
      <top>
        <color indexed="63"/>
      </top>
      <bottom style="thin"/>
    </border>
    <border>
      <left style="medium"/>
      <right style="medium"/>
      <top style="thin"/>
      <bottom style="thin"/>
    </border>
    <border>
      <left style="medium"/>
      <right style="medium"/>
      <top style="thin"/>
      <bottom style="medium"/>
    </border>
    <border>
      <left style="medium"/>
      <right>
        <color indexed="63"/>
      </right>
      <top style="thin"/>
      <bottom>
        <color indexed="63"/>
      </bottom>
    </border>
    <border>
      <left style="medium"/>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medium"/>
      <right style="medium"/>
      <top style="thin"/>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style="medium"/>
      <bottom style="thin"/>
    </border>
    <border>
      <left>
        <color indexed="63"/>
      </left>
      <right style="medium"/>
      <top style="medium"/>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s>
  <cellStyleXfs count="7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76"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31" borderId="0" applyNumberFormat="0" applyBorder="0" applyAlignment="0" applyProtection="0"/>
    <xf numFmtId="0" fontId="4" fillId="0" borderId="0">
      <alignment/>
      <protection/>
    </xf>
    <xf numFmtId="0" fontId="4" fillId="0" borderId="0">
      <alignment/>
      <protection/>
    </xf>
    <xf numFmtId="0" fontId="1" fillId="32" borderId="5" applyNumberFormat="0" applyFont="0" applyAlignment="0" applyProtection="0"/>
    <xf numFmtId="9" fontId="1"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155">
    <xf numFmtId="0" fontId="0" fillId="0" borderId="0" xfId="0" applyFont="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0" xfId="0" applyFill="1" applyAlignment="1">
      <alignment/>
    </xf>
    <xf numFmtId="0" fontId="0" fillId="33" borderId="13" xfId="0" applyFill="1" applyBorder="1" applyAlignment="1">
      <alignment/>
    </xf>
    <xf numFmtId="0" fontId="0" fillId="33" borderId="0" xfId="0" applyFill="1" applyBorder="1" applyAlignment="1">
      <alignment/>
    </xf>
    <xf numFmtId="0" fontId="0" fillId="33" borderId="14" xfId="0" applyFill="1" applyBorder="1" applyAlignment="1">
      <alignment/>
    </xf>
    <xf numFmtId="0" fontId="6" fillId="33" borderId="0" xfId="0" applyFont="1" applyFill="1" applyBorder="1" applyAlignment="1">
      <alignment/>
    </xf>
    <xf numFmtId="0" fontId="7" fillId="33" borderId="0" xfId="0" applyFont="1" applyFill="1" applyBorder="1" applyAlignment="1">
      <alignment/>
    </xf>
    <xf numFmtId="0" fontId="0" fillId="33" borderId="0" xfId="0" applyFill="1" applyBorder="1" applyAlignment="1">
      <alignment vertical="center"/>
    </xf>
    <xf numFmtId="0" fontId="8" fillId="33" borderId="0" xfId="47" applyFont="1" applyFill="1" applyBorder="1" applyAlignment="1" applyProtection="1">
      <alignment/>
      <protection/>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2" fillId="34" borderId="0" xfId="0" applyFont="1" applyFill="1" applyBorder="1" applyAlignment="1">
      <alignment wrapText="1"/>
    </xf>
    <xf numFmtId="0" fontId="3" fillId="34" borderId="18" xfId="0" applyFont="1" applyFill="1" applyBorder="1" applyAlignment="1">
      <alignment horizontal="center" vertical="center" wrapText="1"/>
    </xf>
    <xf numFmtId="7" fontId="2" fillId="34" borderId="19" xfId="59" applyNumberFormat="1" applyFont="1" applyFill="1" applyBorder="1" applyAlignment="1">
      <alignment horizontal="center" vertical="center" wrapText="1"/>
    </xf>
    <xf numFmtId="7" fontId="2" fillId="34" borderId="20" xfId="59" applyNumberFormat="1" applyFont="1" applyFill="1" applyBorder="1" applyAlignment="1">
      <alignment horizontal="center" vertical="center" wrapText="1"/>
    </xf>
    <xf numFmtId="7" fontId="2" fillId="34" borderId="20" xfId="0" applyNumberFormat="1" applyFont="1" applyFill="1" applyBorder="1" applyAlignment="1">
      <alignment horizontal="center" vertical="center"/>
    </xf>
    <xf numFmtId="7" fontId="2" fillId="34" borderId="18" xfId="59" applyNumberFormat="1" applyFont="1" applyFill="1" applyBorder="1" applyAlignment="1">
      <alignment horizontal="center" vertical="center" wrapText="1"/>
    </xf>
    <xf numFmtId="0" fontId="2" fillId="34" borderId="0" xfId="0" applyFont="1" applyFill="1" applyBorder="1" applyAlignment="1">
      <alignment/>
    </xf>
    <xf numFmtId="7" fontId="2" fillId="34" borderId="20" xfId="0" applyNumberFormat="1" applyFont="1" applyFill="1" applyBorder="1" applyAlignment="1">
      <alignment horizontal="center" vertical="center" wrapText="1"/>
    </xf>
    <xf numFmtId="0" fontId="10" fillId="34" borderId="0" xfId="0" applyFont="1" applyFill="1" applyBorder="1" applyAlignment="1">
      <alignment horizontal="center" wrapText="1"/>
    </xf>
    <xf numFmtId="0" fontId="5" fillId="34" borderId="0" xfId="46" applyFont="1" applyFill="1" applyBorder="1" applyAlignment="1">
      <alignment horizontal="center" vertical="center" wrapText="1"/>
    </xf>
    <xf numFmtId="0" fontId="3" fillId="34" borderId="21"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7" fillId="34" borderId="0" xfId="46" applyFill="1" applyBorder="1" applyAlignment="1">
      <alignment horizontal="center" vertical="center" wrapText="1"/>
    </xf>
    <xf numFmtId="0" fontId="2" fillId="34" borderId="0" xfId="0" applyFont="1" applyFill="1" applyBorder="1" applyAlignment="1">
      <alignment/>
    </xf>
    <xf numFmtId="0" fontId="2" fillId="34" borderId="0" xfId="0" applyFont="1" applyFill="1" applyBorder="1" applyAlignment="1">
      <alignment vertical="center" wrapText="1"/>
    </xf>
    <xf numFmtId="0" fontId="3" fillId="34" borderId="0" xfId="0" applyFont="1" applyFill="1" applyBorder="1" applyAlignment="1">
      <alignment horizontal="left" wrapText="1"/>
    </xf>
    <xf numFmtId="0" fontId="3" fillId="0" borderId="24" xfId="0" applyFont="1" applyFill="1" applyBorder="1" applyAlignment="1">
      <alignment horizontal="center" vertical="center" wrapText="1"/>
    </xf>
    <xf numFmtId="7" fontId="2" fillId="0" borderId="25" xfId="63" applyNumberFormat="1" applyFont="1" applyFill="1" applyBorder="1" applyAlignment="1">
      <alignment horizontal="center" vertical="center" wrapText="1"/>
    </xf>
    <xf numFmtId="7" fontId="2" fillId="0" borderId="26" xfId="63" applyNumberFormat="1" applyFont="1" applyFill="1" applyBorder="1" applyAlignment="1">
      <alignment horizontal="center" vertical="center" wrapText="1"/>
    </xf>
    <xf numFmtId="7" fontId="2" fillId="0" borderId="20" xfId="0" applyNumberFormat="1" applyFont="1" applyFill="1" applyBorder="1" applyAlignment="1">
      <alignment horizontal="center" vertical="center" wrapText="1"/>
    </xf>
    <xf numFmtId="0" fontId="2" fillId="0" borderId="0" xfId="0" applyFont="1" applyFill="1" applyBorder="1" applyAlignment="1">
      <alignment wrapText="1"/>
    </xf>
    <xf numFmtId="0" fontId="3" fillId="0" borderId="18" xfId="0" applyFont="1" applyFill="1" applyBorder="1" applyAlignment="1">
      <alignment horizontal="center" vertical="center" wrapText="1"/>
    </xf>
    <xf numFmtId="7" fontId="2" fillId="0" borderId="19" xfId="63" applyNumberFormat="1" applyFont="1" applyFill="1" applyBorder="1" applyAlignment="1">
      <alignment horizontal="center" vertical="center" wrapText="1"/>
    </xf>
    <xf numFmtId="7" fontId="2" fillId="0" borderId="20" xfId="63" applyNumberFormat="1" applyFont="1" applyFill="1" applyBorder="1" applyAlignment="1">
      <alignment horizontal="center" vertical="center" wrapText="1"/>
    </xf>
    <xf numFmtId="7" fontId="2" fillId="0" borderId="20" xfId="0" applyNumberFormat="1" applyFont="1" applyFill="1" applyBorder="1" applyAlignment="1">
      <alignment horizontal="center" vertical="center"/>
    </xf>
    <xf numFmtId="7" fontId="2" fillId="0" borderId="19" xfId="59" applyNumberFormat="1" applyFont="1" applyFill="1" applyBorder="1" applyAlignment="1">
      <alignment horizontal="center" vertical="center" wrapText="1"/>
    </xf>
    <xf numFmtId="7" fontId="2" fillId="0" borderId="20" xfId="59" applyNumberFormat="1" applyFont="1" applyFill="1" applyBorder="1" applyAlignment="1">
      <alignment horizontal="center" vertical="center" wrapText="1"/>
    </xf>
    <xf numFmtId="7" fontId="2" fillId="0" borderId="18" xfId="63" applyNumberFormat="1" applyFont="1" applyFill="1" applyBorder="1" applyAlignment="1">
      <alignment horizontal="center" vertical="center" wrapText="1"/>
    </xf>
    <xf numFmtId="7" fontId="3" fillId="0" borderId="19" xfId="63" applyNumberFormat="1" applyFont="1" applyFill="1" applyBorder="1" applyAlignment="1">
      <alignment horizontal="center" vertical="center" wrapText="1"/>
    </xf>
    <xf numFmtId="7" fontId="3" fillId="0" borderId="20" xfId="63" applyNumberFormat="1" applyFont="1" applyFill="1" applyBorder="1" applyAlignment="1">
      <alignment horizontal="center" vertical="center" wrapText="1"/>
    </xf>
    <xf numFmtId="7" fontId="3" fillId="0" borderId="18" xfId="63" applyNumberFormat="1" applyFont="1" applyFill="1" applyBorder="1" applyAlignment="1">
      <alignment horizontal="center" vertical="center" wrapText="1"/>
    </xf>
    <xf numFmtId="0" fontId="3" fillId="0" borderId="27" xfId="0" applyFont="1" applyFill="1" applyBorder="1" applyAlignment="1">
      <alignment horizontal="center" vertical="center" wrapText="1"/>
    </xf>
    <xf numFmtId="7" fontId="2" fillId="0" borderId="28" xfId="0" applyNumberFormat="1" applyFont="1" applyFill="1" applyBorder="1" applyAlignment="1">
      <alignment horizontal="center" vertical="center" wrapText="1"/>
    </xf>
    <xf numFmtId="7" fontId="2" fillId="0" borderId="29" xfId="0" applyNumberFormat="1" applyFont="1" applyFill="1" applyBorder="1" applyAlignment="1">
      <alignment horizontal="center" vertical="center" wrapText="1"/>
    </xf>
    <xf numFmtId="0" fontId="3" fillId="0" borderId="30" xfId="0" applyFont="1" applyFill="1" applyBorder="1" applyAlignment="1">
      <alignment horizontal="center" vertical="center" wrapText="1"/>
    </xf>
    <xf numFmtId="172" fontId="2" fillId="0" borderId="31" xfId="63" applyNumberFormat="1" applyFont="1" applyFill="1" applyBorder="1" applyAlignment="1">
      <alignment horizontal="center" vertical="center"/>
    </xf>
    <xf numFmtId="172" fontId="2" fillId="0" borderId="30" xfId="63" applyNumberFormat="1" applyFont="1" applyFill="1" applyBorder="1" applyAlignment="1">
      <alignment horizontal="center" vertical="center"/>
    </xf>
    <xf numFmtId="172" fontId="2" fillId="0" borderId="0" xfId="0" applyNumberFormat="1" applyFont="1" applyFill="1" applyBorder="1" applyAlignment="1">
      <alignment/>
    </xf>
    <xf numFmtId="0" fontId="2" fillId="0" borderId="0" xfId="0" applyFont="1" applyFill="1" applyBorder="1" applyAlignment="1">
      <alignment/>
    </xf>
    <xf numFmtId="0" fontId="3" fillId="0" borderId="20" xfId="0" applyFont="1" applyFill="1" applyBorder="1" applyAlignment="1">
      <alignment horizontal="center" vertical="center" wrapText="1"/>
    </xf>
    <xf numFmtId="172" fontId="2" fillId="0" borderId="19" xfId="63" applyNumberFormat="1" applyFont="1" applyFill="1" applyBorder="1" applyAlignment="1">
      <alignment horizontal="center" vertical="center"/>
    </xf>
    <xf numFmtId="172" fontId="2" fillId="0" borderId="20" xfId="63" applyNumberFormat="1" applyFont="1" applyFill="1" applyBorder="1" applyAlignment="1">
      <alignment horizontal="center" vertical="center"/>
    </xf>
    <xf numFmtId="172" fontId="2" fillId="0" borderId="20" xfId="0" applyNumberFormat="1" applyFont="1" applyFill="1" applyBorder="1" applyAlignment="1">
      <alignment horizontal="center" vertical="center" wrapText="1"/>
    </xf>
    <xf numFmtId="172" fontId="2" fillId="0" borderId="20" xfId="0" applyNumberFormat="1" applyFont="1" applyFill="1" applyBorder="1" applyAlignment="1">
      <alignment horizontal="center" vertical="center"/>
    </xf>
    <xf numFmtId="172" fontId="2" fillId="0" borderId="18"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172" fontId="2" fillId="0" borderId="19" xfId="59" applyNumberFormat="1" applyFont="1" applyFill="1" applyBorder="1" applyAlignment="1">
      <alignment horizontal="center" vertical="center"/>
    </xf>
    <xf numFmtId="172" fontId="2" fillId="0" borderId="20" xfId="59" applyNumberFormat="1" applyFont="1" applyFill="1" applyBorder="1" applyAlignment="1">
      <alignment horizontal="center" vertical="center"/>
    </xf>
    <xf numFmtId="172" fontId="2" fillId="0" borderId="20" xfId="0" applyNumberFormat="1" applyFont="1" applyFill="1" applyBorder="1" applyAlignment="1">
      <alignment horizontal="center" vertical="center"/>
    </xf>
    <xf numFmtId="172" fontId="2" fillId="0" borderId="19" xfId="59" applyNumberFormat="1" applyFont="1" applyFill="1" applyBorder="1" applyAlignment="1">
      <alignment horizontal="center" vertical="center"/>
    </xf>
    <xf numFmtId="172" fontId="2" fillId="0" borderId="20" xfId="59" applyNumberFormat="1" applyFont="1" applyFill="1" applyBorder="1" applyAlignment="1">
      <alignment horizontal="center" vertical="center"/>
    </xf>
    <xf numFmtId="172" fontId="2" fillId="0" borderId="18" xfId="63" applyNumberFormat="1" applyFont="1" applyFill="1" applyBorder="1" applyAlignment="1">
      <alignment horizontal="center" vertical="center"/>
    </xf>
    <xf numFmtId="172" fontId="2" fillId="0" borderId="18" xfId="59" applyNumberFormat="1" applyFont="1" applyFill="1" applyBorder="1" applyAlignment="1">
      <alignment horizontal="center" vertical="center"/>
    </xf>
    <xf numFmtId="7" fontId="2" fillId="0" borderId="19" xfId="0" applyNumberFormat="1" applyFont="1" applyFill="1" applyBorder="1" applyAlignment="1">
      <alignment horizontal="center" vertical="center" wrapText="1"/>
    </xf>
    <xf numFmtId="0" fontId="3" fillId="0" borderId="29" xfId="0" applyFont="1" applyFill="1" applyBorder="1" applyAlignment="1">
      <alignment horizontal="center" vertical="center" wrapText="1"/>
    </xf>
    <xf numFmtId="172" fontId="2" fillId="0" borderId="28" xfId="63" applyNumberFormat="1" applyFont="1" applyFill="1" applyBorder="1" applyAlignment="1">
      <alignment horizontal="center" vertical="center"/>
    </xf>
    <xf numFmtId="172" fontId="2" fillId="0" borderId="29" xfId="63" applyNumberFormat="1" applyFont="1" applyFill="1" applyBorder="1" applyAlignment="1">
      <alignment horizontal="center" vertical="center"/>
    </xf>
    <xf numFmtId="172" fontId="2" fillId="0" borderId="29" xfId="0" applyNumberFormat="1" applyFont="1" applyFill="1" applyBorder="1" applyAlignment="1">
      <alignment horizontal="center" vertical="center"/>
    </xf>
    <xf numFmtId="172" fontId="2" fillId="0" borderId="26" xfId="0" applyNumberFormat="1" applyFont="1" applyFill="1" applyBorder="1" applyAlignment="1">
      <alignment horizontal="center" vertical="center" wrapText="1"/>
    </xf>
    <xf numFmtId="0" fontId="3" fillId="34" borderId="32" xfId="0" applyFont="1" applyFill="1" applyBorder="1" applyAlignment="1">
      <alignment horizontal="center" vertical="center" wrapText="1"/>
    </xf>
    <xf numFmtId="0" fontId="2" fillId="34" borderId="0" xfId="0" applyFont="1" applyFill="1" applyBorder="1" applyAlignment="1">
      <alignment horizontal="left" wrapText="1"/>
    </xf>
    <xf numFmtId="0" fontId="3" fillId="34" borderId="0" xfId="0" applyFont="1" applyFill="1" applyBorder="1" applyAlignment="1">
      <alignment horizontal="left" wrapText="1"/>
    </xf>
    <xf numFmtId="0" fontId="2" fillId="34" borderId="0" xfId="0" applyFont="1" applyFill="1" applyBorder="1" applyAlignment="1">
      <alignment vertical="center" wrapText="1"/>
    </xf>
    <xf numFmtId="172" fontId="2" fillId="0" borderId="29" xfId="0" applyNumberFormat="1" applyFont="1" applyBorder="1" applyAlignment="1">
      <alignment horizontal="center" vertical="center"/>
    </xf>
    <xf numFmtId="0" fontId="37" fillId="33" borderId="0" xfId="47" applyFill="1" applyBorder="1" applyAlignment="1" applyProtection="1">
      <alignment vertical="center"/>
      <protection/>
    </xf>
    <xf numFmtId="0" fontId="37" fillId="33" borderId="0" xfId="46" applyFill="1" applyBorder="1" applyAlignment="1">
      <alignment horizontal="left"/>
    </xf>
    <xf numFmtId="0" fontId="9" fillId="33" borderId="0" xfId="0" applyFont="1" applyFill="1" applyBorder="1" applyAlignment="1">
      <alignment horizontal="center"/>
    </xf>
    <xf numFmtId="0" fontId="7" fillId="33" borderId="0" xfId="0" applyFont="1" applyFill="1" applyBorder="1" applyAlignment="1">
      <alignment horizontal="center" vertical="center"/>
    </xf>
    <xf numFmtId="0" fontId="2" fillId="34" borderId="0" xfId="0" applyFont="1" applyFill="1" applyBorder="1" applyAlignment="1">
      <alignment horizontal="left" wrapText="1"/>
    </xf>
    <xf numFmtId="7" fontId="3" fillId="0" borderId="33" xfId="0" applyNumberFormat="1" applyFont="1" applyFill="1" applyBorder="1" applyAlignment="1">
      <alignment horizontal="center" vertical="center"/>
    </xf>
    <xf numFmtId="7" fontId="3" fillId="0" borderId="34" xfId="0" applyNumberFormat="1" applyFont="1" applyFill="1" applyBorder="1" applyAlignment="1">
      <alignment horizontal="center" vertical="center"/>
    </xf>
    <xf numFmtId="0" fontId="3" fillId="34" borderId="26" xfId="0" applyFont="1" applyFill="1" applyBorder="1" applyAlignment="1">
      <alignment horizontal="left" vertical="center" wrapText="1"/>
    </xf>
    <xf numFmtId="0" fontId="3" fillId="34" borderId="20" xfId="0" applyFont="1" applyFill="1" applyBorder="1" applyAlignment="1">
      <alignment horizontal="left" vertical="center" wrapText="1"/>
    </xf>
    <xf numFmtId="7" fontId="2" fillId="0" borderId="18" xfId="0" applyNumberFormat="1" applyFont="1" applyFill="1" applyBorder="1" applyAlignment="1">
      <alignment horizontal="center" vertical="center" wrapText="1"/>
    </xf>
    <xf numFmtId="7" fontId="3" fillId="34" borderId="33" xfId="0" applyNumberFormat="1" applyFont="1" applyFill="1" applyBorder="1" applyAlignment="1">
      <alignment horizontal="center" vertical="center"/>
    </xf>
    <xf numFmtId="0" fontId="3" fillId="0" borderId="20" xfId="0" applyFont="1" applyFill="1" applyBorder="1" applyAlignment="1">
      <alignment horizontal="left" vertical="center" wrapText="1"/>
    </xf>
    <xf numFmtId="0" fontId="3" fillId="34" borderId="21" xfId="0" applyFont="1" applyFill="1" applyBorder="1" applyAlignment="1">
      <alignment horizontal="center" vertical="center"/>
    </xf>
    <xf numFmtId="0" fontId="3" fillId="34" borderId="22" xfId="0" applyFont="1" applyFill="1" applyBorder="1" applyAlignment="1">
      <alignment horizontal="center" vertical="center"/>
    </xf>
    <xf numFmtId="0" fontId="3" fillId="34" borderId="23" xfId="0" applyFont="1" applyFill="1" applyBorder="1" applyAlignment="1">
      <alignment horizontal="center" vertical="center"/>
    </xf>
    <xf numFmtId="0" fontId="3" fillId="34" borderId="0" xfId="0" applyFont="1" applyFill="1" applyBorder="1" applyAlignment="1">
      <alignment horizontal="left" vertical="top" wrapText="1"/>
    </xf>
    <xf numFmtId="0" fontId="3" fillId="0" borderId="35" xfId="0" applyFont="1" applyFill="1" applyBorder="1" applyAlignment="1">
      <alignment horizontal="left" vertical="center" wrapText="1"/>
    </xf>
    <xf numFmtId="0" fontId="3" fillId="0" borderId="25" xfId="0" applyFont="1" applyFill="1" applyBorder="1" applyAlignment="1">
      <alignment horizontal="left" vertical="center" wrapText="1"/>
    </xf>
    <xf numFmtId="7" fontId="2" fillId="0" borderId="20" xfId="0" applyNumberFormat="1" applyFont="1" applyFill="1" applyBorder="1" applyAlignment="1">
      <alignment horizontal="center" vertical="center" wrapText="1"/>
    </xf>
    <xf numFmtId="7" fontId="2" fillId="0" borderId="29" xfId="0" applyNumberFormat="1" applyFont="1" applyFill="1" applyBorder="1" applyAlignment="1">
      <alignment horizontal="center" vertical="center" wrapText="1"/>
    </xf>
    <xf numFmtId="7" fontId="2" fillId="0" borderId="27" xfId="0" applyNumberFormat="1" applyFont="1" applyFill="1" applyBorder="1" applyAlignment="1">
      <alignment horizontal="center" vertical="center" wrapText="1"/>
    </xf>
    <xf numFmtId="0" fontId="3" fillId="0" borderId="30" xfId="0" applyFont="1" applyFill="1" applyBorder="1" applyAlignment="1">
      <alignment horizontal="left" vertical="center" wrapText="1"/>
    </xf>
    <xf numFmtId="7" fontId="2" fillId="0" borderId="26" xfId="0" applyNumberFormat="1" applyFont="1" applyFill="1" applyBorder="1" applyAlignment="1">
      <alignment horizontal="center" vertical="center" wrapText="1"/>
    </xf>
    <xf numFmtId="7" fontId="3" fillId="0" borderId="36" xfId="0" applyNumberFormat="1" applyFont="1" applyFill="1" applyBorder="1" applyAlignment="1">
      <alignment horizontal="center" vertical="center"/>
    </xf>
    <xf numFmtId="0" fontId="3" fillId="0" borderId="29" xfId="0" applyFont="1" applyFill="1" applyBorder="1" applyAlignment="1">
      <alignment horizontal="left" vertical="center" wrapText="1"/>
    </xf>
    <xf numFmtId="7" fontId="2" fillId="0" borderId="37" xfId="59" applyNumberFormat="1" applyFont="1" applyFill="1" applyBorder="1" applyAlignment="1">
      <alignment horizontal="center" vertical="center" wrapText="1"/>
    </xf>
    <xf numFmtId="7" fontId="2" fillId="0" borderId="26" xfId="59" applyNumberFormat="1" applyFont="1" applyFill="1" applyBorder="1" applyAlignment="1">
      <alignment horizontal="center" vertical="center" wrapText="1"/>
    </xf>
    <xf numFmtId="7" fontId="2" fillId="0" borderId="38" xfId="63" applyNumberFormat="1" applyFont="1" applyFill="1" applyBorder="1" applyAlignment="1">
      <alignment horizontal="center" vertical="center" wrapText="1"/>
    </xf>
    <xf numFmtId="7" fontId="2" fillId="0" borderId="32" xfId="63" applyNumberFormat="1" applyFont="1" applyFill="1" applyBorder="1" applyAlignment="1">
      <alignment horizontal="center" vertical="center" wrapText="1"/>
    </xf>
    <xf numFmtId="7" fontId="3" fillId="0" borderId="39" xfId="0" applyNumberFormat="1" applyFont="1" applyFill="1" applyBorder="1" applyAlignment="1">
      <alignment horizontal="center" vertical="center"/>
    </xf>
    <xf numFmtId="0" fontId="7" fillId="34" borderId="0" xfId="0" applyFont="1" applyFill="1" applyBorder="1" applyAlignment="1">
      <alignment horizontal="center" vertical="center"/>
    </xf>
    <xf numFmtId="0" fontId="3" fillId="34" borderId="40" xfId="0" applyFont="1" applyFill="1" applyBorder="1" applyAlignment="1">
      <alignment horizontal="center" vertical="center" wrapText="1"/>
    </xf>
    <xf numFmtId="0" fontId="3" fillId="34" borderId="41" xfId="0" applyFont="1" applyFill="1" applyBorder="1" applyAlignment="1">
      <alignment horizontal="center" vertical="center" wrapText="1"/>
    </xf>
    <xf numFmtId="0" fontId="3" fillId="34" borderId="42" xfId="0" applyFont="1" applyFill="1" applyBorder="1" applyAlignment="1">
      <alignment horizontal="center" vertical="center" wrapText="1"/>
    </xf>
    <xf numFmtId="0" fontId="3" fillId="34" borderId="34" xfId="0" applyFont="1" applyFill="1" applyBorder="1" applyAlignment="1">
      <alignment horizontal="center" vertical="center" wrapText="1"/>
    </xf>
    <xf numFmtId="0" fontId="3" fillId="34" borderId="43" xfId="0" applyFont="1" applyFill="1" applyBorder="1" applyAlignment="1">
      <alignment horizontal="center" vertical="center" wrapText="1"/>
    </xf>
    <xf numFmtId="0" fontId="3" fillId="34" borderId="44" xfId="0" applyFont="1" applyFill="1" applyBorder="1" applyAlignment="1">
      <alignment horizontal="center" vertical="center" wrapText="1"/>
    </xf>
    <xf numFmtId="7" fontId="2" fillId="34" borderId="20" xfId="0" applyNumberFormat="1" applyFont="1" applyFill="1" applyBorder="1" applyAlignment="1">
      <alignment horizontal="center" vertical="center" wrapText="1"/>
    </xf>
    <xf numFmtId="0" fontId="10" fillId="34" borderId="0" xfId="0" applyFont="1" applyFill="1" applyBorder="1" applyAlignment="1">
      <alignment horizontal="center" vertical="center" wrapText="1"/>
    </xf>
    <xf numFmtId="172" fontId="2" fillId="0" borderId="37" xfId="59" applyNumberFormat="1" applyFont="1" applyFill="1" applyBorder="1" applyAlignment="1">
      <alignment horizontal="center" vertical="center" wrapText="1"/>
    </xf>
    <xf numFmtId="172" fontId="2" fillId="0" borderId="26" xfId="59" applyNumberFormat="1" applyFont="1" applyFill="1" applyBorder="1" applyAlignment="1">
      <alignment horizontal="center" vertical="center" wrapText="1"/>
    </xf>
    <xf numFmtId="0" fontId="10" fillId="34" borderId="0" xfId="0" applyFont="1" applyFill="1" applyBorder="1" applyAlignment="1">
      <alignment horizontal="center" vertical="center"/>
    </xf>
    <xf numFmtId="172" fontId="2" fillId="0" borderId="30" xfId="0" applyNumberFormat="1" applyFont="1" applyFill="1" applyBorder="1" applyAlignment="1">
      <alignment horizontal="center" vertical="center" wrapText="1"/>
    </xf>
    <xf numFmtId="172" fontId="2" fillId="0" borderId="20" xfId="0" applyNumberFormat="1" applyFont="1" applyFill="1" applyBorder="1" applyAlignment="1">
      <alignment horizontal="center" vertical="center" wrapText="1"/>
    </xf>
    <xf numFmtId="172" fontId="2" fillId="0" borderId="20" xfId="0" applyNumberFormat="1" applyFont="1" applyFill="1" applyBorder="1" applyAlignment="1">
      <alignment horizontal="center" vertical="center" wrapText="1"/>
    </xf>
    <xf numFmtId="172" fontId="3" fillId="0" borderId="42" xfId="0" applyNumberFormat="1" applyFont="1" applyFill="1" applyBorder="1" applyAlignment="1">
      <alignment horizontal="center" vertical="center"/>
    </xf>
    <xf numFmtId="172" fontId="3" fillId="0" borderId="33" xfId="0" applyNumberFormat="1" applyFont="1" applyFill="1" applyBorder="1" applyAlignment="1">
      <alignment horizontal="center" vertical="center"/>
    </xf>
    <xf numFmtId="172" fontId="2" fillId="0" borderId="24" xfId="0" applyNumberFormat="1" applyFont="1" applyFill="1" applyBorder="1" applyAlignment="1">
      <alignment horizontal="center" vertical="center" wrapText="1"/>
    </xf>
    <xf numFmtId="172" fontId="2" fillId="0" borderId="18" xfId="0" applyNumberFormat="1" applyFont="1" applyFill="1" applyBorder="1" applyAlignment="1">
      <alignment horizontal="center" vertical="center" wrapText="1"/>
    </xf>
    <xf numFmtId="172" fontId="2" fillId="0" borderId="20" xfId="0" applyNumberFormat="1" applyFont="1" applyBorder="1" applyAlignment="1">
      <alignment horizontal="center" vertical="center" wrapText="1"/>
    </xf>
    <xf numFmtId="172" fontId="2" fillId="0" borderId="29" xfId="0" applyNumberFormat="1" applyFont="1" applyBorder="1" applyAlignment="1">
      <alignment horizontal="center" vertical="center" wrapText="1"/>
    </xf>
    <xf numFmtId="0" fontId="10" fillId="34" borderId="0" xfId="0" applyFont="1" applyFill="1" applyBorder="1" applyAlignment="1">
      <alignment horizontal="center" wrapText="1"/>
    </xf>
    <xf numFmtId="0" fontId="3" fillId="34" borderId="45" xfId="0" applyFont="1" applyFill="1" applyBorder="1" applyAlignment="1">
      <alignment horizontal="center" vertical="center" wrapText="1"/>
    </xf>
    <xf numFmtId="0" fontId="3" fillId="34" borderId="46" xfId="0" applyFont="1" applyFill="1" applyBorder="1" applyAlignment="1">
      <alignment horizontal="center" vertical="center" wrapText="1"/>
    </xf>
    <xf numFmtId="172" fontId="2" fillId="0" borderId="18" xfId="0" applyNumberFormat="1" applyFont="1" applyFill="1" applyBorder="1" applyAlignment="1">
      <alignment horizontal="center" vertical="center" wrapText="1"/>
    </xf>
    <xf numFmtId="0" fontId="3" fillId="34" borderId="47" xfId="0" applyFont="1" applyFill="1" applyBorder="1" applyAlignment="1">
      <alignment horizontal="center" vertical="center" wrapText="1"/>
    </xf>
    <xf numFmtId="0" fontId="3" fillId="34" borderId="48" xfId="0" applyFont="1" applyFill="1" applyBorder="1" applyAlignment="1">
      <alignment horizontal="center" vertical="center" wrapText="1"/>
    </xf>
    <xf numFmtId="172" fontId="3" fillId="0" borderId="33" xfId="0" applyNumberFormat="1" applyFont="1" applyFill="1" applyBorder="1" applyAlignment="1">
      <alignment horizontal="center" vertical="center" wrapText="1"/>
    </xf>
    <xf numFmtId="0" fontId="3" fillId="34" borderId="0" xfId="0" applyFont="1" applyFill="1" applyBorder="1" applyAlignment="1">
      <alignment horizontal="left" vertical="center" wrapText="1"/>
    </xf>
    <xf numFmtId="0" fontId="3" fillId="34" borderId="0" xfId="0" applyFont="1" applyFill="1" applyBorder="1" applyAlignment="1">
      <alignment horizontal="left" wrapText="1"/>
    </xf>
    <xf numFmtId="172" fontId="3" fillId="0" borderId="33" xfId="0" applyNumberFormat="1" applyFont="1" applyFill="1" applyBorder="1" applyAlignment="1">
      <alignment horizontal="center" vertical="center"/>
    </xf>
    <xf numFmtId="0" fontId="3" fillId="34" borderId="0" xfId="0" applyFont="1" applyFill="1" applyBorder="1" applyAlignment="1">
      <alignment horizontal="left" vertical="center" wrapText="1"/>
    </xf>
    <xf numFmtId="172" fontId="3" fillId="0" borderId="34" xfId="0" applyNumberFormat="1" applyFont="1" applyFill="1" applyBorder="1" applyAlignment="1">
      <alignment horizontal="center" vertical="center"/>
    </xf>
    <xf numFmtId="0" fontId="10" fillId="0" borderId="42" xfId="0" applyFont="1" applyFill="1" applyBorder="1" applyAlignment="1">
      <alignment horizontal="center" vertical="center" textRotation="255"/>
    </xf>
    <xf numFmtId="0" fontId="10" fillId="0" borderId="33" xfId="0" applyFont="1" applyFill="1" applyBorder="1" applyAlignment="1">
      <alignment horizontal="center" vertical="center" textRotation="255"/>
    </xf>
    <xf numFmtId="0" fontId="10" fillId="0" borderId="34" xfId="0" applyFont="1" applyFill="1" applyBorder="1" applyAlignment="1">
      <alignment horizontal="center" vertical="center" textRotation="255"/>
    </xf>
    <xf numFmtId="172" fontId="2" fillId="0" borderId="18" xfId="0" applyNumberFormat="1" applyFont="1" applyBorder="1" applyAlignment="1">
      <alignment horizontal="center" vertical="center" wrapText="1"/>
    </xf>
    <xf numFmtId="172" fontId="2" fillId="0" borderId="27" xfId="0" applyNumberFormat="1" applyFont="1" applyBorder="1" applyAlignment="1">
      <alignment horizontal="center" vertical="center" wrapText="1"/>
    </xf>
    <xf numFmtId="0" fontId="3" fillId="0" borderId="20" xfId="0" applyFont="1" applyFill="1" applyBorder="1" applyAlignment="1">
      <alignment horizontal="left" vertical="center" wrapText="1"/>
    </xf>
    <xf numFmtId="172" fontId="3" fillId="0" borderId="39" xfId="0" applyNumberFormat="1" applyFont="1" applyFill="1" applyBorder="1" applyAlignment="1">
      <alignment horizontal="center" vertical="center"/>
    </xf>
    <xf numFmtId="172" fontId="3" fillId="0" borderId="36" xfId="0" applyNumberFormat="1" applyFont="1" applyFill="1" applyBorder="1" applyAlignment="1">
      <alignment horizontal="center" vertical="center"/>
    </xf>
    <xf numFmtId="172" fontId="2" fillId="0" borderId="29" xfId="0" applyNumberFormat="1" applyFont="1" applyFill="1" applyBorder="1" applyAlignment="1">
      <alignment horizontal="center" vertical="center" wrapText="1"/>
    </xf>
    <xf numFmtId="172" fontId="2" fillId="0" borderId="27" xfId="0" applyNumberFormat="1" applyFont="1" applyFill="1" applyBorder="1" applyAlignment="1">
      <alignment horizontal="center" vertical="center" wrapText="1"/>
    </xf>
    <xf numFmtId="0" fontId="3" fillId="0" borderId="37" xfId="0" applyFont="1" applyFill="1" applyBorder="1" applyAlignment="1">
      <alignment horizontal="left" vertical="center" wrapText="1"/>
    </xf>
    <xf numFmtId="0" fontId="3" fillId="0" borderId="26" xfId="0" applyFont="1" applyFill="1" applyBorder="1" applyAlignment="1">
      <alignment horizontal="left" vertical="center" wrapText="1"/>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Millares 2" xfId="52"/>
    <cellStyle name="Millares 2 2" xfId="53"/>
    <cellStyle name="Millares 3" xfId="54"/>
    <cellStyle name="Millares 4" xfId="55"/>
    <cellStyle name="Millares 5" xfId="56"/>
    <cellStyle name="Millares 6" xfId="57"/>
    <cellStyle name="Millares 7" xfId="58"/>
    <cellStyle name="Currency" xfId="59"/>
    <cellStyle name="Currency [0]" xfId="60"/>
    <cellStyle name="Moneda 2" xfId="61"/>
    <cellStyle name="Moneda 2 2" xfId="62"/>
    <cellStyle name="Moneda 3" xfId="63"/>
    <cellStyle name="Moneda 3 2" xfId="64"/>
    <cellStyle name="Moneda 4" xfId="65"/>
    <cellStyle name="Neutral" xfId="66"/>
    <cellStyle name="Normal 2" xfId="67"/>
    <cellStyle name="Normal 3" xfId="68"/>
    <cellStyle name="Notas" xfId="69"/>
    <cellStyle name="Percent" xfId="70"/>
    <cellStyle name="Salida" xfId="71"/>
    <cellStyle name="Texto de advertencia" xfId="72"/>
    <cellStyle name="Texto explicativo" xfId="73"/>
    <cellStyle name="Título" xfId="74"/>
    <cellStyle name="Título 2" xfId="75"/>
    <cellStyle name="Título 3" xfId="76"/>
    <cellStyle name="Total" xfId="77"/>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200025</xdr:rowOff>
    </xdr:from>
    <xdr:to>
      <xdr:col>0</xdr:col>
      <xdr:colOff>323850</xdr:colOff>
      <xdr:row>37</xdr:row>
      <xdr:rowOff>0</xdr:rowOff>
    </xdr:to>
    <xdr:sp>
      <xdr:nvSpPr>
        <xdr:cNvPr id="1" name="2 CuadroTexto"/>
        <xdr:cNvSpPr txBox="1">
          <a:spLocks noChangeArrowheads="1"/>
        </xdr:cNvSpPr>
      </xdr:nvSpPr>
      <xdr:spPr>
        <a:xfrm rot="16200000">
          <a:off x="9525" y="200025"/>
          <a:ext cx="314325" cy="7181850"/>
        </a:xfrm>
        <a:prstGeom prst="rect">
          <a:avLst/>
        </a:prstGeom>
        <a:no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Comisión Nacional para la Protección y Defensa de los Usuarios de Servicios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Financieros </a:t>
          </a:r>
        </a:p>
      </xdr:txBody>
    </xdr:sp>
    <xdr:clientData/>
  </xdr:twoCellAnchor>
  <xdr:twoCellAnchor editAs="oneCell">
    <xdr:from>
      <xdr:col>0</xdr:col>
      <xdr:colOff>0</xdr:colOff>
      <xdr:row>0</xdr:row>
      <xdr:rowOff>0</xdr:rowOff>
    </xdr:from>
    <xdr:to>
      <xdr:col>3</xdr:col>
      <xdr:colOff>104775</xdr:colOff>
      <xdr:row>4</xdr:row>
      <xdr:rowOff>85725</xdr:rowOff>
    </xdr:to>
    <xdr:pic>
      <xdr:nvPicPr>
        <xdr:cNvPr id="2" name="Imagen 4"/>
        <xdr:cNvPicPr preferRelativeResize="1">
          <a:picLocks noChangeAspect="1"/>
        </xdr:cNvPicPr>
      </xdr:nvPicPr>
      <xdr:blipFill>
        <a:blip r:embed="rId1"/>
        <a:stretch>
          <a:fillRect/>
        </a:stretch>
      </xdr:blipFill>
      <xdr:spPr>
        <a:xfrm>
          <a:off x="0" y="0"/>
          <a:ext cx="2390775" cy="857250"/>
        </a:xfrm>
        <a:prstGeom prst="rect">
          <a:avLst/>
        </a:prstGeom>
        <a:noFill/>
        <a:ln w="9525" cmpd="sng">
          <a:noFill/>
        </a:ln>
      </xdr:spPr>
    </xdr:pic>
    <xdr:clientData/>
  </xdr:twoCellAnchor>
  <xdr:twoCellAnchor editAs="oneCell">
    <xdr:from>
      <xdr:col>9</xdr:col>
      <xdr:colOff>504825</xdr:colOff>
      <xdr:row>0</xdr:row>
      <xdr:rowOff>161925</xdr:rowOff>
    </xdr:from>
    <xdr:to>
      <xdr:col>11</xdr:col>
      <xdr:colOff>571500</xdr:colOff>
      <xdr:row>5</xdr:row>
      <xdr:rowOff>66675</xdr:rowOff>
    </xdr:to>
    <xdr:pic>
      <xdr:nvPicPr>
        <xdr:cNvPr id="3" name="Imagen 5"/>
        <xdr:cNvPicPr preferRelativeResize="1">
          <a:picLocks noChangeAspect="1"/>
        </xdr:cNvPicPr>
      </xdr:nvPicPr>
      <xdr:blipFill>
        <a:blip r:embed="rId2"/>
        <a:stretch>
          <a:fillRect/>
        </a:stretch>
      </xdr:blipFill>
      <xdr:spPr>
        <a:xfrm>
          <a:off x="7362825" y="161925"/>
          <a:ext cx="1590675"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19050</xdr:rowOff>
    </xdr:from>
    <xdr:to>
      <xdr:col>3</xdr:col>
      <xdr:colOff>28575</xdr:colOff>
      <xdr:row>4</xdr:row>
      <xdr:rowOff>114300</xdr:rowOff>
    </xdr:to>
    <xdr:pic>
      <xdr:nvPicPr>
        <xdr:cNvPr id="1" name="Imagen 3"/>
        <xdr:cNvPicPr preferRelativeResize="1">
          <a:picLocks noChangeAspect="1"/>
        </xdr:cNvPicPr>
      </xdr:nvPicPr>
      <xdr:blipFill>
        <a:blip r:embed="rId1"/>
        <a:stretch>
          <a:fillRect/>
        </a:stretch>
      </xdr:blipFill>
      <xdr:spPr>
        <a:xfrm>
          <a:off x="1543050" y="19050"/>
          <a:ext cx="2390775" cy="857250"/>
        </a:xfrm>
        <a:prstGeom prst="rect">
          <a:avLst/>
        </a:prstGeom>
        <a:noFill/>
        <a:ln w="9525" cmpd="sng">
          <a:noFill/>
        </a:ln>
      </xdr:spPr>
    </xdr:pic>
    <xdr:clientData/>
  </xdr:twoCellAnchor>
  <xdr:twoCellAnchor editAs="oneCell">
    <xdr:from>
      <xdr:col>9</xdr:col>
      <xdr:colOff>1228725</xdr:colOff>
      <xdr:row>0</xdr:row>
      <xdr:rowOff>133350</xdr:rowOff>
    </xdr:from>
    <xdr:to>
      <xdr:col>11</xdr:col>
      <xdr:colOff>200025</xdr:colOff>
      <xdr:row>4</xdr:row>
      <xdr:rowOff>228600</xdr:rowOff>
    </xdr:to>
    <xdr:pic>
      <xdr:nvPicPr>
        <xdr:cNvPr id="2" name="Imagen 4"/>
        <xdr:cNvPicPr preferRelativeResize="1">
          <a:picLocks noChangeAspect="1"/>
        </xdr:cNvPicPr>
      </xdr:nvPicPr>
      <xdr:blipFill>
        <a:blip r:embed="rId2"/>
        <a:stretch>
          <a:fillRect/>
        </a:stretch>
      </xdr:blipFill>
      <xdr:spPr>
        <a:xfrm>
          <a:off x="13868400" y="133350"/>
          <a:ext cx="1600200" cy="85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733425</xdr:colOff>
      <xdr:row>4</xdr:row>
      <xdr:rowOff>28575</xdr:rowOff>
    </xdr:to>
    <xdr:pic>
      <xdr:nvPicPr>
        <xdr:cNvPr id="1" name="Imagen 3"/>
        <xdr:cNvPicPr preferRelativeResize="1">
          <a:picLocks noChangeAspect="1"/>
        </xdr:cNvPicPr>
      </xdr:nvPicPr>
      <xdr:blipFill>
        <a:blip r:embed="rId1"/>
        <a:stretch>
          <a:fillRect/>
        </a:stretch>
      </xdr:blipFill>
      <xdr:spPr>
        <a:xfrm>
          <a:off x="0" y="0"/>
          <a:ext cx="2381250" cy="838200"/>
        </a:xfrm>
        <a:prstGeom prst="rect">
          <a:avLst/>
        </a:prstGeom>
        <a:noFill/>
        <a:ln w="9525" cmpd="sng">
          <a:noFill/>
        </a:ln>
      </xdr:spPr>
    </xdr:pic>
    <xdr:clientData/>
  </xdr:twoCellAnchor>
  <xdr:twoCellAnchor editAs="oneCell">
    <xdr:from>
      <xdr:col>10</xdr:col>
      <xdr:colOff>1009650</xdr:colOff>
      <xdr:row>0</xdr:row>
      <xdr:rowOff>0</xdr:rowOff>
    </xdr:from>
    <xdr:to>
      <xdr:col>12</xdr:col>
      <xdr:colOff>257175</xdr:colOff>
      <xdr:row>4</xdr:row>
      <xdr:rowOff>38100</xdr:rowOff>
    </xdr:to>
    <xdr:pic>
      <xdr:nvPicPr>
        <xdr:cNvPr id="2" name="Imagen 4"/>
        <xdr:cNvPicPr preferRelativeResize="1">
          <a:picLocks noChangeAspect="1"/>
        </xdr:cNvPicPr>
      </xdr:nvPicPr>
      <xdr:blipFill>
        <a:blip r:embed="rId2"/>
        <a:stretch>
          <a:fillRect/>
        </a:stretch>
      </xdr:blipFill>
      <xdr:spPr>
        <a:xfrm>
          <a:off x="13020675" y="0"/>
          <a:ext cx="1590675"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37"/>
  <sheetViews>
    <sheetView tabSelected="1" zoomScalePageLayoutView="0" workbookViewId="0" topLeftCell="A1">
      <selection activeCell="L9" sqref="L9"/>
    </sheetView>
  </sheetViews>
  <sheetFormatPr defaultColWidth="11.421875" defaultRowHeight="15"/>
  <cols>
    <col min="1" max="16384" width="11.421875" style="4" customWidth="1"/>
  </cols>
  <sheetData>
    <row r="1" spans="1:12" ht="15.75" thickTop="1">
      <c r="A1" s="1"/>
      <c r="B1" s="2"/>
      <c r="C1" s="2"/>
      <c r="D1" s="2"/>
      <c r="E1" s="2"/>
      <c r="F1" s="2"/>
      <c r="G1" s="2"/>
      <c r="H1" s="2"/>
      <c r="I1" s="2"/>
      <c r="J1" s="2"/>
      <c r="K1" s="2"/>
      <c r="L1" s="3"/>
    </row>
    <row r="2" spans="1:12" ht="15">
      <c r="A2" s="5"/>
      <c r="B2" s="6"/>
      <c r="C2" s="6"/>
      <c r="D2" s="6"/>
      <c r="E2" s="6"/>
      <c r="F2" s="6"/>
      <c r="G2" s="6"/>
      <c r="H2" s="6"/>
      <c r="I2" s="6"/>
      <c r="J2" s="6"/>
      <c r="K2" s="6"/>
      <c r="L2" s="7"/>
    </row>
    <row r="3" spans="1:12" ht="15">
      <c r="A3" s="5"/>
      <c r="B3" s="6"/>
      <c r="C3" s="6"/>
      <c r="D3" s="6"/>
      <c r="E3" s="6"/>
      <c r="F3" s="6"/>
      <c r="G3" s="6"/>
      <c r="H3" s="6"/>
      <c r="I3" s="6"/>
      <c r="J3" s="6"/>
      <c r="K3" s="6"/>
      <c r="L3" s="7"/>
    </row>
    <row r="4" spans="1:12" ht="15">
      <c r="A4" s="5"/>
      <c r="B4" s="6"/>
      <c r="C4" s="6"/>
      <c r="D4" s="6"/>
      <c r="E4" s="6"/>
      <c r="F4" s="6"/>
      <c r="G4" s="6"/>
      <c r="H4" s="6"/>
      <c r="I4" s="6"/>
      <c r="J4" s="6"/>
      <c r="K4" s="6"/>
      <c r="L4" s="7"/>
    </row>
    <row r="5" spans="1:12" ht="15">
      <c r="A5" s="5"/>
      <c r="B5" s="6"/>
      <c r="C5" s="6"/>
      <c r="D5" s="6"/>
      <c r="E5" s="6"/>
      <c r="F5" s="6"/>
      <c r="G5" s="6"/>
      <c r="H5" s="6"/>
      <c r="I5" s="6"/>
      <c r="J5" s="6"/>
      <c r="K5" s="6"/>
      <c r="L5" s="7"/>
    </row>
    <row r="6" spans="1:12" ht="15">
      <c r="A6" s="5"/>
      <c r="B6" s="6"/>
      <c r="C6" s="6"/>
      <c r="D6" s="6"/>
      <c r="E6" s="6"/>
      <c r="F6" s="6"/>
      <c r="G6" s="6"/>
      <c r="H6" s="6"/>
      <c r="I6" s="6"/>
      <c r="J6" s="6"/>
      <c r="K6" s="6"/>
      <c r="L6" s="7"/>
    </row>
    <row r="7" spans="1:12" ht="21">
      <c r="A7" s="5"/>
      <c r="B7" s="82"/>
      <c r="C7" s="82"/>
      <c r="D7" s="82"/>
      <c r="E7" s="82"/>
      <c r="F7" s="82"/>
      <c r="G7" s="82"/>
      <c r="H7" s="82"/>
      <c r="I7" s="82"/>
      <c r="J7" s="82"/>
      <c r="K7" s="82"/>
      <c r="L7" s="7"/>
    </row>
    <row r="8" spans="1:12" ht="15">
      <c r="A8" s="5"/>
      <c r="B8" s="6"/>
      <c r="C8" s="6"/>
      <c r="D8" s="6"/>
      <c r="E8" s="6"/>
      <c r="F8" s="6"/>
      <c r="G8" s="6"/>
      <c r="H8" s="6"/>
      <c r="I8" s="6"/>
      <c r="J8" s="6"/>
      <c r="K8" s="6"/>
      <c r="L8" s="7"/>
    </row>
    <row r="9" spans="1:12" ht="15">
      <c r="A9" s="5"/>
      <c r="B9" s="6"/>
      <c r="C9" s="6"/>
      <c r="D9" s="6"/>
      <c r="E9" s="6"/>
      <c r="F9" s="6"/>
      <c r="G9" s="6"/>
      <c r="H9" s="6"/>
      <c r="I9" s="6"/>
      <c r="J9" s="6"/>
      <c r="K9" s="6"/>
      <c r="L9" s="7"/>
    </row>
    <row r="10" spans="1:12" ht="15">
      <c r="A10" s="5"/>
      <c r="B10" s="6"/>
      <c r="C10" s="6"/>
      <c r="D10" s="6"/>
      <c r="E10" s="6"/>
      <c r="F10" s="6"/>
      <c r="G10" s="6"/>
      <c r="H10" s="6"/>
      <c r="I10" s="6"/>
      <c r="J10" s="6"/>
      <c r="K10" s="6"/>
      <c r="L10" s="7"/>
    </row>
    <row r="11" spans="1:12" ht="18.75">
      <c r="A11" s="5"/>
      <c r="B11" s="83" t="s">
        <v>44</v>
      </c>
      <c r="C11" s="83"/>
      <c r="D11" s="83"/>
      <c r="E11" s="83"/>
      <c r="F11" s="83"/>
      <c r="G11" s="83"/>
      <c r="H11" s="83"/>
      <c r="I11" s="83"/>
      <c r="J11" s="83"/>
      <c r="K11" s="83"/>
      <c r="L11" s="7"/>
    </row>
    <row r="12" spans="1:12" ht="15">
      <c r="A12" s="5"/>
      <c r="B12" s="6"/>
      <c r="C12" s="6"/>
      <c r="D12" s="6"/>
      <c r="E12" s="6"/>
      <c r="F12" s="6"/>
      <c r="G12" s="6"/>
      <c r="H12" s="6"/>
      <c r="I12" s="6"/>
      <c r="J12" s="6"/>
      <c r="K12" s="6"/>
      <c r="L12" s="7"/>
    </row>
    <row r="13" spans="1:12" ht="15">
      <c r="A13" s="5"/>
      <c r="B13" s="6"/>
      <c r="C13" s="6"/>
      <c r="D13" s="6"/>
      <c r="E13" s="6"/>
      <c r="F13" s="6"/>
      <c r="G13" s="6"/>
      <c r="H13" s="6"/>
      <c r="I13" s="6"/>
      <c r="J13" s="6"/>
      <c r="K13" s="6"/>
      <c r="L13" s="7"/>
    </row>
    <row r="14" spans="1:12" ht="15">
      <c r="A14" s="5"/>
      <c r="B14" s="6"/>
      <c r="C14" s="6"/>
      <c r="D14" s="6"/>
      <c r="E14" s="6"/>
      <c r="F14" s="6"/>
      <c r="G14" s="6"/>
      <c r="H14" s="6"/>
      <c r="I14" s="6"/>
      <c r="J14" s="6"/>
      <c r="K14" s="6"/>
      <c r="L14" s="7"/>
    </row>
    <row r="15" spans="1:12" ht="18.75">
      <c r="A15" s="5"/>
      <c r="B15" s="8"/>
      <c r="C15" s="6"/>
      <c r="D15" s="6"/>
      <c r="E15" s="6"/>
      <c r="F15" s="6"/>
      <c r="G15" s="6"/>
      <c r="H15" s="6"/>
      <c r="I15" s="6"/>
      <c r="J15" s="6"/>
      <c r="K15" s="6"/>
      <c r="L15" s="7"/>
    </row>
    <row r="16" spans="1:12" ht="15">
      <c r="A16" s="5"/>
      <c r="B16" s="6"/>
      <c r="C16" s="6"/>
      <c r="D16" s="6"/>
      <c r="E16" s="6"/>
      <c r="F16" s="6"/>
      <c r="G16" s="6"/>
      <c r="H16" s="6"/>
      <c r="I16" s="6"/>
      <c r="J16" s="6"/>
      <c r="K16" s="6"/>
      <c r="L16" s="7"/>
    </row>
    <row r="17" spans="1:12" ht="18.75">
      <c r="A17" s="5"/>
      <c r="B17" s="6"/>
      <c r="C17" s="9" t="s">
        <v>43</v>
      </c>
      <c r="D17" s="6"/>
      <c r="E17" s="6"/>
      <c r="F17" s="6"/>
      <c r="G17" s="6"/>
      <c r="H17" s="6"/>
      <c r="I17" s="6"/>
      <c r="J17" s="6"/>
      <c r="K17" s="6"/>
      <c r="L17" s="7"/>
    </row>
    <row r="18" spans="1:12" ht="18.75">
      <c r="A18" s="5"/>
      <c r="B18" s="6"/>
      <c r="C18" s="6"/>
      <c r="D18" s="6"/>
      <c r="E18" s="9"/>
      <c r="F18" s="6"/>
      <c r="G18" s="6"/>
      <c r="H18" s="6"/>
      <c r="I18" s="6"/>
      <c r="J18" s="6"/>
      <c r="K18" s="6"/>
      <c r="L18" s="7"/>
    </row>
    <row r="19" spans="1:12" ht="18.75">
      <c r="A19" s="5"/>
      <c r="B19" s="6"/>
      <c r="C19" s="6"/>
      <c r="E19" s="9" t="s">
        <v>45</v>
      </c>
      <c r="F19" s="6"/>
      <c r="G19" s="6"/>
      <c r="H19" s="6"/>
      <c r="I19" s="6"/>
      <c r="J19" s="6"/>
      <c r="K19" s="6"/>
      <c r="L19" s="7"/>
    </row>
    <row r="20" spans="1:12" ht="15">
      <c r="A20" s="5"/>
      <c r="B20" s="6"/>
      <c r="C20" s="6"/>
      <c r="E20" s="6"/>
      <c r="F20" s="10"/>
      <c r="G20" s="10"/>
      <c r="H20" s="10"/>
      <c r="I20" s="10"/>
      <c r="J20" s="6"/>
      <c r="K20" s="6"/>
      <c r="L20" s="7"/>
    </row>
    <row r="21" spans="1:12" ht="15">
      <c r="A21" s="5"/>
      <c r="B21" s="6"/>
      <c r="C21" s="6"/>
      <c r="E21" s="81" t="s">
        <v>46</v>
      </c>
      <c r="F21" s="81"/>
      <c r="G21" s="81"/>
      <c r="H21" s="81"/>
      <c r="I21" s="81"/>
      <c r="J21" s="6"/>
      <c r="K21" s="6"/>
      <c r="L21" s="7"/>
    </row>
    <row r="22" spans="1:12" ht="15">
      <c r="A22" s="5"/>
      <c r="B22" s="6"/>
      <c r="C22" s="6"/>
      <c r="E22" s="81" t="s">
        <v>47</v>
      </c>
      <c r="F22" s="81"/>
      <c r="G22" s="81"/>
      <c r="H22" s="81"/>
      <c r="I22" s="81"/>
      <c r="J22" s="6"/>
      <c r="K22" s="6"/>
      <c r="L22" s="7"/>
    </row>
    <row r="23" spans="1:12" ht="15">
      <c r="A23" s="5"/>
      <c r="B23" s="6"/>
      <c r="C23" s="6"/>
      <c r="D23" s="6"/>
      <c r="E23" s="80"/>
      <c r="F23" s="80"/>
      <c r="G23" s="80"/>
      <c r="H23" s="80"/>
      <c r="I23" s="6"/>
      <c r="J23" s="6"/>
      <c r="K23" s="6"/>
      <c r="L23" s="7"/>
    </row>
    <row r="24" spans="1:12" ht="15">
      <c r="A24" s="5"/>
      <c r="B24" s="6"/>
      <c r="C24" s="6"/>
      <c r="D24" s="6"/>
      <c r="E24" s="80"/>
      <c r="F24" s="80"/>
      <c r="G24" s="80"/>
      <c r="H24" s="80"/>
      <c r="I24" s="6"/>
      <c r="J24" s="6"/>
      <c r="K24" s="6"/>
      <c r="L24" s="7"/>
    </row>
    <row r="25" spans="1:12" ht="15">
      <c r="A25" s="5"/>
      <c r="B25" s="6"/>
      <c r="C25" s="6"/>
      <c r="D25" s="6"/>
      <c r="E25" s="80"/>
      <c r="F25" s="80"/>
      <c r="G25" s="80"/>
      <c r="H25" s="80"/>
      <c r="I25" s="11"/>
      <c r="J25" s="6"/>
      <c r="K25" s="6"/>
      <c r="L25" s="7"/>
    </row>
    <row r="26" spans="1:12" ht="15">
      <c r="A26" s="5"/>
      <c r="B26" s="6"/>
      <c r="C26" s="6"/>
      <c r="D26" s="6"/>
      <c r="E26" s="80"/>
      <c r="F26" s="80"/>
      <c r="G26" s="80"/>
      <c r="H26" s="80"/>
      <c r="I26" s="11"/>
      <c r="J26" s="6"/>
      <c r="K26" s="6"/>
      <c r="L26" s="7"/>
    </row>
    <row r="27" spans="1:12" ht="15">
      <c r="A27" s="5"/>
      <c r="B27" s="6"/>
      <c r="C27" s="6"/>
      <c r="D27" s="6"/>
      <c r="E27" s="6"/>
      <c r="F27" s="11"/>
      <c r="G27" s="11"/>
      <c r="H27" s="11"/>
      <c r="I27" s="11"/>
      <c r="J27" s="6"/>
      <c r="K27" s="6"/>
      <c r="L27" s="7"/>
    </row>
    <row r="28" spans="1:12" ht="15">
      <c r="A28" s="5"/>
      <c r="B28" s="6"/>
      <c r="C28" s="6"/>
      <c r="D28" s="6"/>
      <c r="E28" s="6"/>
      <c r="F28" s="6"/>
      <c r="G28" s="6"/>
      <c r="L28" s="7"/>
    </row>
    <row r="29" spans="1:12" ht="15">
      <c r="A29" s="5"/>
      <c r="B29" s="6"/>
      <c r="C29" s="6"/>
      <c r="D29" s="6"/>
      <c r="E29" s="6"/>
      <c r="F29" s="6"/>
      <c r="G29" s="6"/>
      <c r="L29" s="7"/>
    </row>
    <row r="30" spans="1:12" ht="15">
      <c r="A30" s="5"/>
      <c r="B30" s="6"/>
      <c r="C30" s="6"/>
      <c r="D30" s="6"/>
      <c r="E30" s="6"/>
      <c r="F30" s="6"/>
      <c r="G30" s="6"/>
      <c r="L30" s="7"/>
    </row>
    <row r="31" spans="1:12" ht="15">
      <c r="A31" s="5"/>
      <c r="B31" s="6"/>
      <c r="C31" s="6"/>
      <c r="D31" s="6"/>
      <c r="E31" s="6"/>
      <c r="F31" s="6"/>
      <c r="G31" s="6"/>
      <c r="L31" s="7"/>
    </row>
    <row r="32" spans="1:12" ht="15">
      <c r="A32" s="5"/>
      <c r="B32" s="6"/>
      <c r="C32" s="6"/>
      <c r="D32" s="6"/>
      <c r="E32" s="6"/>
      <c r="F32" s="6"/>
      <c r="G32" s="6"/>
      <c r="H32" s="6"/>
      <c r="I32" s="6"/>
      <c r="J32" s="6"/>
      <c r="K32" s="6"/>
      <c r="L32" s="7"/>
    </row>
    <row r="33" spans="1:12" ht="15">
      <c r="A33" s="5"/>
      <c r="B33" s="6"/>
      <c r="C33" s="6"/>
      <c r="D33" s="6"/>
      <c r="E33" s="6"/>
      <c r="F33" s="6"/>
      <c r="G33" s="6"/>
      <c r="H33" s="6"/>
      <c r="I33" s="6"/>
      <c r="J33" s="6"/>
      <c r="K33" s="6"/>
      <c r="L33" s="7"/>
    </row>
    <row r="34" spans="1:12" ht="15">
      <c r="A34" s="5"/>
      <c r="B34" s="6"/>
      <c r="C34" s="6"/>
      <c r="D34" s="6"/>
      <c r="E34" s="6"/>
      <c r="F34" s="6"/>
      <c r="G34" s="6"/>
      <c r="H34" s="6"/>
      <c r="I34" s="6"/>
      <c r="J34" s="6"/>
      <c r="K34" s="6"/>
      <c r="L34" s="7"/>
    </row>
    <row r="35" spans="1:12" ht="15">
      <c r="A35" s="5"/>
      <c r="B35" s="6"/>
      <c r="C35" s="6"/>
      <c r="D35" s="6"/>
      <c r="E35" s="6"/>
      <c r="F35" s="6"/>
      <c r="G35" s="6"/>
      <c r="H35" s="6"/>
      <c r="I35" s="6"/>
      <c r="J35" s="6"/>
      <c r="K35" s="6"/>
      <c r="L35" s="7"/>
    </row>
    <row r="36" spans="1:12" ht="15">
      <c r="A36" s="5"/>
      <c r="B36" s="6"/>
      <c r="C36" s="6"/>
      <c r="D36" s="6"/>
      <c r="E36" s="6"/>
      <c r="F36" s="6"/>
      <c r="G36" s="6"/>
      <c r="H36" s="6"/>
      <c r="I36" s="6"/>
      <c r="J36" s="6"/>
      <c r="K36" s="6"/>
      <c r="L36" s="7"/>
    </row>
    <row r="37" spans="1:12" ht="15.75" thickBot="1">
      <c r="A37" s="12"/>
      <c r="B37" s="13"/>
      <c r="C37" s="13"/>
      <c r="D37" s="13"/>
      <c r="E37" s="13"/>
      <c r="F37" s="13"/>
      <c r="G37" s="13"/>
      <c r="H37" s="13"/>
      <c r="I37" s="13"/>
      <c r="J37" s="13"/>
      <c r="K37" s="13"/>
      <c r="L37" s="14"/>
    </row>
    <row r="38" ht="15.75" thickTop="1"/>
  </sheetData>
  <sheetProtection/>
  <mergeCells count="8">
    <mergeCell ref="E25:H25"/>
    <mergeCell ref="E26:H26"/>
    <mergeCell ref="E21:I21"/>
    <mergeCell ref="E22:I22"/>
    <mergeCell ref="B7:K7"/>
    <mergeCell ref="B11:K11"/>
    <mergeCell ref="E23:H23"/>
    <mergeCell ref="E24:H24"/>
  </mergeCells>
  <hyperlinks>
    <hyperlink ref="E21:I21" location="'Con Fondo'!A1" display="1. Seguro de Vida con Fondo Temporal 20 años"/>
    <hyperlink ref="E22:I22" location="'Sin Fondo'!A1" display="2. Seguro de Vidad Sin Fondo Temporal 20 años"/>
  </hyperlinks>
  <printOptions/>
  <pageMargins left="0.7086614173228347" right="0.7086614173228347" top="0.7480314960629921" bottom="0.7480314960629921" header="0.31496062992125984" footer="0.31496062992125984"/>
  <pageSetup horizontalDpi="600" verticalDpi="600" orientation="landscape" scale="89" r:id="rId2"/>
  <drawing r:id="rId1"/>
</worksheet>
</file>

<file path=xl/worksheets/sheet2.xml><?xml version="1.0" encoding="utf-8"?>
<worksheet xmlns="http://schemas.openxmlformats.org/spreadsheetml/2006/main" xmlns:r="http://schemas.openxmlformats.org/officeDocument/2006/relationships">
  <dimension ref="A5:L40"/>
  <sheetViews>
    <sheetView showGridLines="0" zoomScale="115" zoomScaleNormal="115" zoomScalePageLayoutView="0" workbookViewId="0" topLeftCell="B1">
      <selection activeCell="E11" sqref="E11"/>
    </sheetView>
  </sheetViews>
  <sheetFormatPr defaultColWidth="11.421875" defaultRowHeight="15"/>
  <cols>
    <col min="1" max="1" width="23.00390625" style="15" customWidth="1"/>
    <col min="2" max="2" width="17.28125" style="15" customWidth="1"/>
    <col min="3" max="3" width="18.28125" style="15" customWidth="1"/>
    <col min="4" max="4" width="19.28125" style="15" customWidth="1"/>
    <col min="5" max="5" width="18.57421875" style="15" customWidth="1"/>
    <col min="6" max="6" width="29.00390625" style="15" customWidth="1"/>
    <col min="7" max="7" width="15.8515625" style="15" customWidth="1"/>
    <col min="8" max="8" width="27.140625" style="15" customWidth="1"/>
    <col min="9" max="9" width="21.140625" style="15" customWidth="1"/>
    <col min="10" max="10" width="27.57421875" style="15" customWidth="1"/>
    <col min="11" max="11" width="11.8515625" style="15" customWidth="1"/>
    <col min="12" max="16384" width="11.421875" style="15" customWidth="1"/>
  </cols>
  <sheetData>
    <row r="1" ht="15"/>
    <row r="2" ht="15"/>
    <row r="3" ht="15"/>
    <row r="4" ht="15"/>
    <row r="5" spans="1:12" ht="18.75">
      <c r="A5" s="110" t="s">
        <v>44</v>
      </c>
      <c r="B5" s="110"/>
      <c r="C5" s="110"/>
      <c r="D5" s="110"/>
      <c r="E5" s="110"/>
      <c r="F5" s="110"/>
      <c r="G5" s="110"/>
      <c r="H5" s="110"/>
      <c r="I5" s="110"/>
      <c r="J5" s="110"/>
      <c r="K5" s="110"/>
      <c r="L5" s="110"/>
    </row>
    <row r="6" spans="3:9" ht="15.75">
      <c r="C6" s="118" t="s">
        <v>30</v>
      </c>
      <c r="D6" s="118"/>
      <c r="E6" s="118"/>
      <c r="F6" s="118"/>
      <c r="G6" s="118"/>
      <c r="H6" s="118"/>
      <c r="I6" s="118"/>
    </row>
    <row r="7" ht="15.75">
      <c r="F7" s="23" t="s">
        <v>76</v>
      </c>
    </row>
    <row r="9" ht="15.75" thickBot="1">
      <c r="K9" s="24" t="s">
        <v>48</v>
      </c>
    </row>
    <row r="10" spans="1:11" ht="36.75" customHeight="1" thickBot="1">
      <c r="A10" s="111" t="s">
        <v>0</v>
      </c>
      <c r="B10" s="115" t="s">
        <v>1</v>
      </c>
      <c r="C10" s="92" t="s">
        <v>10</v>
      </c>
      <c r="D10" s="93"/>
      <c r="E10" s="93"/>
      <c r="F10" s="93"/>
      <c r="G10" s="93"/>
      <c r="H10" s="93"/>
      <c r="I10" s="93"/>
      <c r="J10" s="94"/>
      <c r="K10" s="113" t="s">
        <v>9</v>
      </c>
    </row>
    <row r="11" spans="1:11" ht="51" customHeight="1" thickBot="1">
      <c r="A11" s="112"/>
      <c r="B11" s="116"/>
      <c r="C11" s="25" t="s">
        <v>25</v>
      </c>
      <c r="D11" s="26" t="s">
        <v>2</v>
      </c>
      <c r="E11" s="26" t="s">
        <v>3</v>
      </c>
      <c r="F11" s="26" t="s">
        <v>4</v>
      </c>
      <c r="G11" s="26" t="s">
        <v>5</v>
      </c>
      <c r="H11" s="26" t="s">
        <v>6</v>
      </c>
      <c r="I11" s="26" t="s">
        <v>7</v>
      </c>
      <c r="J11" s="27" t="s">
        <v>8</v>
      </c>
      <c r="K11" s="114"/>
    </row>
    <row r="12" spans="1:11" ht="37.5" customHeight="1">
      <c r="A12" s="87" t="s">
        <v>13</v>
      </c>
      <c r="B12" s="75" t="s">
        <v>11</v>
      </c>
      <c r="C12" s="17">
        <v>2962.1</v>
      </c>
      <c r="D12" s="18">
        <v>869.61</v>
      </c>
      <c r="E12" s="18">
        <v>841.3</v>
      </c>
      <c r="F12" s="22" t="s">
        <v>36</v>
      </c>
      <c r="G12" s="117" t="s">
        <v>26</v>
      </c>
      <c r="H12" s="18">
        <v>103.16</v>
      </c>
      <c r="I12" s="18">
        <v>37.16</v>
      </c>
      <c r="J12" s="20">
        <v>219.08</v>
      </c>
      <c r="K12" s="90">
        <v>5032.41</v>
      </c>
    </row>
    <row r="13" spans="1:11" ht="37.5" customHeight="1" thickBot="1">
      <c r="A13" s="88"/>
      <c r="B13" s="16" t="s">
        <v>12</v>
      </c>
      <c r="C13" s="17">
        <v>600000</v>
      </c>
      <c r="D13" s="18">
        <v>600000</v>
      </c>
      <c r="E13" s="18">
        <v>600000</v>
      </c>
      <c r="F13" s="22" t="s">
        <v>49</v>
      </c>
      <c r="G13" s="117" t="s">
        <v>26</v>
      </c>
      <c r="H13" s="18">
        <v>25000</v>
      </c>
      <c r="I13" s="19" t="s">
        <v>35</v>
      </c>
      <c r="J13" s="20">
        <v>35000</v>
      </c>
      <c r="K13" s="90"/>
    </row>
    <row r="14" spans="1:11" s="36" customFormat="1" ht="37.5" customHeight="1">
      <c r="A14" s="101" t="s">
        <v>66</v>
      </c>
      <c r="B14" s="32" t="s">
        <v>11</v>
      </c>
      <c r="C14" s="33">
        <v>2890.02</v>
      </c>
      <c r="D14" s="34">
        <v>718.53</v>
      </c>
      <c r="E14" s="34">
        <v>467.29</v>
      </c>
      <c r="F14" s="35" t="s">
        <v>36</v>
      </c>
      <c r="G14" s="34">
        <v>179.64</v>
      </c>
      <c r="H14" s="102" t="s">
        <v>23</v>
      </c>
      <c r="I14" s="34">
        <v>15.21</v>
      </c>
      <c r="J14" s="102" t="s">
        <v>23</v>
      </c>
      <c r="K14" s="103">
        <v>4270.6900000000005</v>
      </c>
    </row>
    <row r="15" spans="1:11" s="36" customFormat="1" ht="37.5" customHeight="1">
      <c r="A15" s="91"/>
      <c r="B15" s="37" t="s">
        <v>12</v>
      </c>
      <c r="C15" s="38">
        <v>600000</v>
      </c>
      <c r="D15" s="39">
        <v>600000</v>
      </c>
      <c r="E15" s="39">
        <v>600000</v>
      </c>
      <c r="F15" s="35" t="s">
        <v>71</v>
      </c>
      <c r="G15" s="39">
        <v>600000</v>
      </c>
      <c r="H15" s="98"/>
      <c r="I15" s="40" t="s">
        <v>35</v>
      </c>
      <c r="J15" s="98"/>
      <c r="K15" s="85"/>
    </row>
    <row r="16" spans="1:11" s="36" customFormat="1" ht="37.5" customHeight="1">
      <c r="A16" s="91" t="s">
        <v>14</v>
      </c>
      <c r="B16" s="37" t="s">
        <v>11</v>
      </c>
      <c r="C16" s="41">
        <v>3098</v>
      </c>
      <c r="D16" s="105" t="s">
        <v>55</v>
      </c>
      <c r="E16" s="42">
        <v>636</v>
      </c>
      <c r="F16" s="35" t="s">
        <v>37</v>
      </c>
      <c r="G16" s="35">
        <v>1224</v>
      </c>
      <c r="H16" s="42">
        <v>136</v>
      </c>
      <c r="I16" s="42">
        <v>31</v>
      </c>
      <c r="J16" s="42">
        <v>1302</v>
      </c>
      <c r="K16" s="85">
        <v>6427</v>
      </c>
    </row>
    <row r="17" spans="1:11" s="36" customFormat="1" ht="80.25" customHeight="1">
      <c r="A17" s="91"/>
      <c r="B17" s="37" t="s">
        <v>12</v>
      </c>
      <c r="C17" s="41">
        <v>600000</v>
      </c>
      <c r="D17" s="106"/>
      <c r="E17" s="42">
        <v>600000</v>
      </c>
      <c r="F17" s="42" t="s">
        <v>58</v>
      </c>
      <c r="G17" s="42">
        <v>600000</v>
      </c>
      <c r="H17" s="42">
        <v>60000</v>
      </c>
      <c r="I17" s="40" t="s">
        <v>36</v>
      </c>
      <c r="J17" s="40">
        <v>600000</v>
      </c>
      <c r="K17" s="85"/>
    </row>
    <row r="18" spans="1:11" s="36" customFormat="1" ht="37.5" customHeight="1">
      <c r="A18" s="91" t="s">
        <v>15</v>
      </c>
      <c r="B18" s="37" t="s">
        <v>11</v>
      </c>
      <c r="C18" s="38">
        <v>3476</v>
      </c>
      <c r="D18" s="39">
        <v>1350</v>
      </c>
      <c r="E18" s="39">
        <v>816</v>
      </c>
      <c r="F18" s="35" t="s">
        <v>36</v>
      </c>
      <c r="G18" s="35" t="s">
        <v>36</v>
      </c>
      <c r="H18" s="35" t="s">
        <v>36</v>
      </c>
      <c r="I18" s="39">
        <v>28</v>
      </c>
      <c r="J18" s="107">
        <v>787</v>
      </c>
      <c r="K18" s="85">
        <v>6457</v>
      </c>
    </row>
    <row r="19" spans="1:11" s="36" customFormat="1" ht="37.5" customHeight="1">
      <c r="A19" s="91"/>
      <c r="B19" s="37" t="s">
        <v>12</v>
      </c>
      <c r="C19" s="38">
        <v>600000</v>
      </c>
      <c r="D19" s="39">
        <v>600000</v>
      </c>
      <c r="E19" s="39">
        <v>600000</v>
      </c>
      <c r="F19" s="39">
        <v>180000</v>
      </c>
      <c r="G19" s="39">
        <v>600000</v>
      </c>
      <c r="H19" s="39">
        <v>58429.2</v>
      </c>
      <c r="I19" s="40" t="s">
        <v>35</v>
      </c>
      <c r="J19" s="108"/>
      <c r="K19" s="85"/>
    </row>
    <row r="20" spans="1:11" s="36" customFormat="1" ht="37.5" customHeight="1">
      <c r="A20" s="91" t="s">
        <v>67</v>
      </c>
      <c r="B20" s="37" t="s">
        <v>11</v>
      </c>
      <c r="C20" s="38">
        <v>1848</v>
      </c>
      <c r="D20" s="39">
        <v>720</v>
      </c>
      <c r="E20" s="39">
        <v>624</v>
      </c>
      <c r="F20" s="35" t="s">
        <v>36</v>
      </c>
      <c r="G20" s="39">
        <v>1500</v>
      </c>
      <c r="H20" s="35" t="s">
        <v>36</v>
      </c>
      <c r="I20" s="39">
        <v>30</v>
      </c>
      <c r="J20" s="89" t="s">
        <v>23</v>
      </c>
      <c r="K20" s="85">
        <v>4002</v>
      </c>
    </row>
    <row r="21" spans="1:11" s="36" customFormat="1" ht="75">
      <c r="A21" s="91"/>
      <c r="B21" s="37" t="s">
        <v>12</v>
      </c>
      <c r="C21" s="38">
        <v>600000</v>
      </c>
      <c r="D21" s="39">
        <v>600000</v>
      </c>
      <c r="E21" s="39">
        <v>600000</v>
      </c>
      <c r="F21" s="35" t="s">
        <v>50</v>
      </c>
      <c r="G21" s="39">
        <v>600000</v>
      </c>
      <c r="H21" s="35" t="s">
        <v>52</v>
      </c>
      <c r="I21" s="40" t="s">
        <v>35</v>
      </c>
      <c r="J21" s="89" t="s">
        <v>23</v>
      </c>
      <c r="K21" s="85"/>
    </row>
    <row r="22" spans="1:11" s="36" customFormat="1" ht="37.5" customHeight="1">
      <c r="A22" s="91" t="s">
        <v>16</v>
      </c>
      <c r="B22" s="37" t="s">
        <v>11</v>
      </c>
      <c r="C22" s="38">
        <v>2846</v>
      </c>
      <c r="D22" s="39">
        <v>840</v>
      </c>
      <c r="E22" s="39">
        <v>642</v>
      </c>
      <c r="F22" s="35" t="s">
        <v>36</v>
      </c>
      <c r="G22" s="39">
        <v>210</v>
      </c>
      <c r="H22" s="39">
        <v>378</v>
      </c>
      <c r="I22" s="39">
        <v>81</v>
      </c>
      <c r="J22" s="43">
        <v>1581</v>
      </c>
      <c r="K22" s="85">
        <v>6578</v>
      </c>
    </row>
    <row r="23" spans="1:11" s="36" customFormat="1" ht="36.75" customHeight="1">
      <c r="A23" s="91"/>
      <c r="B23" s="37" t="s">
        <v>12</v>
      </c>
      <c r="C23" s="38">
        <v>600000</v>
      </c>
      <c r="D23" s="39">
        <v>600000</v>
      </c>
      <c r="E23" s="39">
        <v>600000</v>
      </c>
      <c r="F23" s="35" t="s">
        <v>51</v>
      </c>
      <c r="G23" s="35">
        <v>600000</v>
      </c>
      <c r="H23" s="39">
        <v>65000</v>
      </c>
      <c r="I23" s="35" t="s">
        <v>35</v>
      </c>
      <c r="J23" s="43">
        <v>150000</v>
      </c>
      <c r="K23" s="85"/>
    </row>
    <row r="24" spans="1:11" s="36" customFormat="1" ht="37.5" customHeight="1">
      <c r="A24" s="96" t="s">
        <v>18</v>
      </c>
      <c r="B24" s="37" t="s">
        <v>11</v>
      </c>
      <c r="C24" s="44">
        <v>4590</v>
      </c>
      <c r="D24" s="45">
        <v>1170</v>
      </c>
      <c r="E24" s="45">
        <v>1143</v>
      </c>
      <c r="F24" s="35" t="s">
        <v>23</v>
      </c>
      <c r="G24" s="45">
        <v>360</v>
      </c>
      <c r="H24" s="35" t="s">
        <v>36</v>
      </c>
      <c r="I24" s="45">
        <v>72</v>
      </c>
      <c r="J24" s="46">
        <v>1208</v>
      </c>
      <c r="K24" s="109">
        <v>8543</v>
      </c>
    </row>
    <row r="25" spans="1:11" s="36" customFormat="1" ht="37.5" customHeight="1">
      <c r="A25" s="97"/>
      <c r="B25" s="37" t="s">
        <v>12</v>
      </c>
      <c r="C25" s="38">
        <v>600000</v>
      </c>
      <c r="D25" s="39">
        <v>600000</v>
      </c>
      <c r="E25" s="39">
        <v>600000</v>
      </c>
      <c r="F25" s="35" t="s">
        <v>23</v>
      </c>
      <c r="G25" s="39">
        <v>600000</v>
      </c>
      <c r="H25" s="35" t="s">
        <v>53</v>
      </c>
      <c r="I25" s="40" t="s">
        <v>35</v>
      </c>
      <c r="J25" s="43">
        <v>450000</v>
      </c>
      <c r="K25" s="103"/>
    </row>
    <row r="26" spans="1:11" s="36" customFormat="1" ht="37.5" customHeight="1">
      <c r="A26" s="96" t="s">
        <v>19</v>
      </c>
      <c r="B26" s="37" t="s">
        <v>11</v>
      </c>
      <c r="C26" s="38">
        <v>1920</v>
      </c>
      <c r="D26" s="39">
        <v>1080</v>
      </c>
      <c r="E26" s="39">
        <v>738.3</v>
      </c>
      <c r="F26" s="35" t="s">
        <v>23</v>
      </c>
      <c r="G26" s="39">
        <v>150</v>
      </c>
      <c r="H26" s="35">
        <v>350</v>
      </c>
      <c r="I26" s="39">
        <v>12.02</v>
      </c>
      <c r="J26" s="43">
        <v>849</v>
      </c>
      <c r="K26" s="109">
        <v>5099.320000000001</v>
      </c>
    </row>
    <row r="27" spans="1:11" s="36" customFormat="1" ht="120">
      <c r="A27" s="97"/>
      <c r="B27" s="37" t="s">
        <v>12</v>
      </c>
      <c r="C27" s="38">
        <v>600000</v>
      </c>
      <c r="D27" s="39">
        <v>600000</v>
      </c>
      <c r="E27" s="39">
        <v>600000</v>
      </c>
      <c r="F27" s="35" t="s">
        <v>23</v>
      </c>
      <c r="G27" s="39">
        <v>600000</v>
      </c>
      <c r="H27" s="39" t="s">
        <v>75</v>
      </c>
      <c r="I27" s="40" t="s">
        <v>35</v>
      </c>
      <c r="J27" s="43">
        <v>150000</v>
      </c>
      <c r="K27" s="103"/>
    </row>
    <row r="28" spans="1:11" s="36" customFormat="1" ht="37.5" customHeight="1">
      <c r="A28" s="91" t="s">
        <v>68</v>
      </c>
      <c r="B28" s="37" t="s">
        <v>11</v>
      </c>
      <c r="C28" s="38">
        <v>3936.14</v>
      </c>
      <c r="D28" s="39">
        <v>786.4</v>
      </c>
      <c r="E28" s="39">
        <v>623.07</v>
      </c>
      <c r="F28" s="98" t="s">
        <v>23</v>
      </c>
      <c r="G28" s="39">
        <v>1512.31</v>
      </c>
      <c r="H28" s="98" t="s">
        <v>23</v>
      </c>
      <c r="I28" s="39">
        <v>40.69</v>
      </c>
      <c r="J28" s="89" t="s">
        <v>23</v>
      </c>
      <c r="K28" s="85">
        <v>6898.61</v>
      </c>
    </row>
    <row r="29" spans="1:11" s="36" customFormat="1" ht="37.5" customHeight="1" thickBot="1">
      <c r="A29" s="104"/>
      <c r="B29" s="47" t="s">
        <v>12</v>
      </c>
      <c r="C29" s="48">
        <v>600000</v>
      </c>
      <c r="D29" s="49">
        <v>600000</v>
      </c>
      <c r="E29" s="49">
        <v>600000</v>
      </c>
      <c r="F29" s="99" t="s">
        <v>23</v>
      </c>
      <c r="G29" s="49">
        <v>600000</v>
      </c>
      <c r="H29" s="99" t="s">
        <v>23</v>
      </c>
      <c r="I29" s="49" t="s">
        <v>35</v>
      </c>
      <c r="J29" s="100" t="s">
        <v>23</v>
      </c>
      <c r="K29" s="86"/>
    </row>
    <row r="30" ht="15" customHeight="1"/>
    <row r="31" spans="1:11" ht="15" customHeight="1">
      <c r="A31" s="84"/>
      <c r="B31" s="84"/>
      <c r="C31" s="84"/>
      <c r="D31" s="84"/>
      <c r="E31" s="84"/>
      <c r="F31" s="84"/>
      <c r="G31" s="84"/>
      <c r="H31" s="84"/>
      <c r="I31" s="84"/>
      <c r="J31" s="84"/>
      <c r="K31" s="84"/>
    </row>
    <row r="32" spans="1:11" ht="15" customHeight="1">
      <c r="A32" s="84"/>
      <c r="B32" s="84"/>
      <c r="C32" s="84"/>
      <c r="D32" s="84"/>
      <c r="E32" s="84"/>
      <c r="F32" s="84"/>
      <c r="G32" s="84"/>
      <c r="H32" s="84"/>
      <c r="I32" s="84"/>
      <c r="J32" s="84"/>
      <c r="K32" s="84"/>
    </row>
    <row r="33" spans="1:11" ht="15" customHeight="1">
      <c r="A33" s="84"/>
      <c r="B33" s="84"/>
      <c r="C33" s="84"/>
      <c r="D33" s="84"/>
      <c r="E33" s="84"/>
      <c r="F33" s="84"/>
      <c r="G33" s="84"/>
      <c r="H33" s="84"/>
      <c r="I33" s="84"/>
      <c r="J33" s="84"/>
      <c r="K33" s="84"/>
    </row>
    <row r="34" spans="1:11" ht="166.5" customHeight="1">
      <c r="A34" s="78"/>
      <c r="B34" s="78"/>
      <c r="C34" s="78"/>
      <c r="D34" s="78"/>
      <c r="E34" s="78"/>
      <c r="F34" s="78"/>
      <c r="G34" s="78"/>
      <c r="H34" s="78"/>
      <c r="I34" s="78"/>
      <c r="J34" s="78"/>
      <c r="K34" s="78"/>
    </row>
    <row r="35" spans="1:6" ht="15" customHeight="1">
      <c r="A35" s="95"/>
      <c r="B35" s="95"/>
      <c r="C35" s="95"/>
      <c r="D35" s="95"/>
      <c r="E35" s="95"/>
      <c r="F35" s="95"/>
    </row>
    <row r="36" ht="15" customHeight="1">
      <c r="A36" s="77"/>
    </row>
    <row r="37" ht="15" customHeight="1">
      <c r="A37" s="76"/>
    </row>
    <row r="38" ht="15" customHeight="1">
      <c r="A38" s="76"/>
    </row>
    <row r="39" spans="1:6" ht="15" customHeight="1">
      <c r="A39" s="84"/>
      <c r="B39" s="84"/>
      <c r="C39" s="84"/>
      <c r="D39" s="84"/>
      <c r="E39" s="84"/>
      <c r="F39" s="84"/>
    </row>
    <row r="40" spans="1:6" ht="15" customHeight="1">
      <c r="A40" s="95"/>
      <c r="B40" s="95"/>
      <c r="C40" s="95"/>
      <c r="D40" s="95"/>
      <c r="E40" s="95"/>
      <c r="F40" s="95"/>
    </row>
  </sheetData>
  <sheetProtection/>
  <mergeCells count="39">
    <mergeCell ref="A5:L5"/>
    <mergeCell ref="A10:A11"/>
    <mergeCell ref="K26:K27"/>
    <mergeCell ref="A18:A19"/>
    <mergeCell ref="A20:A21"/>
    <mergeCell ref="K10:K11"/>
    <mergeCell ref="B10:B11"/>
    <mergeCell ref="A26:A27"/>
    <mergeCell ref="G12:G13"/>
    <mergeCell ref="C6:I6"/>
    <mergeCell ref="A32:K32"/>
    <mergeCell ref="A14:A15"/>
    <mergeCell ref="H14:H15"/>
    <mergeCell ref="J14:J15"/>
    <mergeCell ref="K14:K15"/>
    <mergeCell ref="K22:K23"/>
    <mergeCell ref="A28:A29"/>
    <mergeCell ref="D16:D17"/>
    <mergeCell ref="J18:J19"/>
    <mergeCell ref="K24:K25"/>
    <mergeCell ref="C10:J10"/>
    <mergeCell ref="A22:A23"/>
    <mergeCell ref="A40:F40"/>
    <mergeCell ref="A35:F35"/>
    <mergeCell ref="A39:F39"/>
    <mergeCell ref="A24:A25"/>
    <mergeCell ref="H28:H29"/>
    <mergeCell ref="F28:F29"/>
    <mergeCell ref="A33:K33"/>
    <mergeCell ref="J28:J29"/>
    <mergeCell ref="A31:K31"/>
    <mergeCell ref="K28:K29"/>
    <mergeCell ref="A12:A13"/>
    <mergeCell ref="J20:J21"/>
    <mergeCell ref="K12:K13"/>
    <mergeCell ref="K20:K21"/>
    <mergeCell ref="K16:K17"/>
    <mergeCell ref="K18:K19"/>
    <mergeCell ref="A16:A17"/>
  </mergeCells>
  <hyperlinks>
    <hyperlink ref="K9" location="'Portada '!A1" display="Regresar"/>
  </hyperlinks>
  <printOptions horizontalCentered="1"/>
  <pageMargins left="0.31496062992125984" right="0.31496062992125984" top="0.5511811023622047" bottom="0.5511811023622047" header="0.31496062992125984" footer="0.31496062992125984"/>
  <pageSetup horizontalDpi="600" verticalDpi="600" orientation="landscape" scale="53" r:id="rId2"/>
  <drawing r:id="rId1"/>
</worksheet>
</file>

<file path=xl/worksheets/sheet3.xml><?xml version="1.0" encoding="utf-8"?>
<worksheet xmlns="http://schemas.openxmlformats.org/spreadsheetml/2006/main" xmlns:r="http://schemas.openxmlformats.org/officeDocument/2006/relationships">
  <dimension ref="A4:M51"/>
  <sheetViews>
    <sheetView showGridLines="0" zoomScale="78" zoomScaleNormal="78" zoomScalePageLayoutView="0" workbookViewId="0" topLeftCell="A1">
      <selection activeCell="K8" sqref="K8"/>
    </sheetView>
  </sheetViews>
  <sheetFormatPr defaultColWidth="11.421875" defaultRowHeight="15"/>
  <cols>
    <col min="1" max="1" width="5.28125" style="21" customWidth="1"/>
    <col min="2" max="2" width="19.421875" style="21" customWidth="1"/>
    <col min="3" max="3" width="19.140625" style="21" customWidth="1"/>
    <col min="4" max="4" width="18.140625" style="21" customWidth="1"/>
    <col min="5" max="5" width="18.8515625" style="21" customWidth="1"/>
    <col min="6" max="6" width="20.57421875" style="21" customWidth="1"/>
    <col min="7" max="7" width="22.421875" style="21" customWidth="1"/>
    <col min="8" max="8" width="19.00390625" style="21" customWidth="1"/>
    <col min="9" max="9" width="19.57421875" style="21" customWidth="1"/>
    <col min="10" max="10" width="17.7109375" style="21" customWidth="1"/>
    <col min="11" max="11" width="19.00390625" style="21" customWidth="1"/>
    <col min="12" max="12" width="16.140625" style="21" customWidth="1"/>
    <col min="13" max="16384" width="11.421875" style="21" customWidth="1"/>
  </cols>
  <sheetData>
    <row r="1" ht="15"/>
    <row r="2" ht="15"/>
    <row r="3" ht="15"/>
    <row r="4" spans="1:12" ht="18.75">
      <c r="A4" s="110" t="s">
        <v>44</v>
      </c>
      <c r="B4" s="110"/>
      <c r="C4" s="110"/>
      <c r="D4" s="110"/>
      <c r="E4" s="110"/>
      <c r="F4" s="110"/>
      <c r="G4" s="110"/>
      <c r="H4" s="110"/>
      <c r="I4" s="110"/>
      <c r="J4" s="110"/>
      <c r="K4" s="110"/>
      <c r="L4" s="110"/>
    </row>
    <row r="5" spans="1:12" ht="15.75">
      <c r="A5" s="121" t="s">
        <v>29</v>
      </c>
      <c r="B5" s="121"/>
      <c r="C5" s="121"/>
      <c r="D5" s="121"/>
      <c r="E5" s="121"/>
      <c r="F5" s="121"/>
      <c r="G5" s="121"/>
      <c r="H5" s="121"/>
      <c r="I5" s="121"/>
      <c r="J5" s="121"/>
      <c r="K5" s="121"/>
      <c r="L5" s="121"/>
    </row>
    <row r="6" spans="1:12" ht="15.75">
      <c r="A6" s="131" t="s">
        <v>70</v>
      </c>
      <c r="B6" s="131"/>
      <c r="C6" s="131"/>
      <c r="D6" s="131"/>
      <c r="E6" s="131"/>
      <c r="F6" s="131"/>
      <c r="G6" s="131"/>
      <c r="H6" s="131"/>
      <c r="I6" s="131"/>
      <c r="J6" s="131"/>
      <c r="K6" s="131"/>
      <c r="L6" s="131"/>
    </row>
    <row r="9" ht="15.75" thickBot="1">
      <c r="L9" s="28" t="s">
        <v>48</v>
      </c>
    </row>
    <row r="10" spans="1:12" ht="26.25" customHeight="1" thickBot="1">
      <c r="A10" s="135" t="s">
        <v>0</v>
      </c>
      <c r="B10" s="111"/>
      <c r="C10" s="115" t="s">
        <v>1</v>
      </c>
      <c r="D10" s="92" t="s">
        <v>10</v>
      </c>
      <c r="E10" s="93"/>
      <c r="F10" s="93"/>
      <c r="G10" s="93"/>
      <c r="H10" s="93"/>
      <c r="I10" s="93"/>
      <c r="J10" s="93"/>
      <c r="K10" s="94"/>
      <c r="L10" s="132" t="s">
        <v>9</v>
      </c>
    </row>
    <row r="11" spans="1:12" s="15" customFormat="1" ht="51" customHeight="1" thickBot="1">
      <c r="A11" s="136"/>
      <c r="B11" s="112"/>
      <c r="C11" s="116"/>
      <c r="D11" s="25" t="s">
        <v>25</v>
      </c>
      <c r="E11" s="26" t="s">
        <v>2</v>
      </c>
      <c r="F11" s="26" t="s">
        <v>3</v>
      </c>
      <c r="G11" s="26" t="s">
        <v>4</v>
      </c>
      <c r="H11" s="26" t="s">
        <v>5</v>
      </c>
      <c r="I11" s="26" t="s">
        <v>6</v>
      </c>
      <c r="J11" s="26" t="s">
        <v>7</v>
      </c>
      <c r="K11" s="27" t="s">
        <v>8</v>
      </c>
      <c r="L11" s="133"/>
    </row>
    <row r="12" spans="1:13" s="54" customFormat="1" ht="36.75" customHeight="1">
      <c r="A12" s="143" t="s">
        <v>31</v>
      </c>
      <c r="B12" s="101" t="s">
        <v>21</v>
      </c>
      <c r="C12" s="50" t="s">
        <v>11</v>
      </c>
      <c r="D12" s="51">
        <v>2351.4</v>
      </c>
      <c r="E12" s="52">
        <v>432</v>
      </c>
      <c r="F12" s="52">
        <v>307.6</v>
      </c>
      <c r="G12" s="122" t="s">
        <v>23</v>
      </c>
      <c r="H12" s="52">
        <v>186</v>
      </c>
      <c r="I12" s="122" t="s">
        <v>23</v>
      </c>
      <c r="J12" s="52">
        <v>8.7</v>
      </c>
      <c r="K12" s="127" t="s">
        <v>26</v>
      </c>
      <c r="L12" s="125">
        <f>+D12+E12+F12+J12</f>
        <v>3099.7</v>
      </c>
      <c r="M12" s="53"/>
    </row>
    <row r="13" spans="1:12" s="54" customFormat="1" ht="36.75" customHeight="1">
      <c r="A13" s="144"/>
      <c r="B13" s="91"/>
      <c r="C13" s="55" t="s">
        <v>12</v>
      </c>
      <c r="D13" s="56">
        <v>600000</v>
      </c>
      <c r="E13" s="57">
        <v>600000</v>
      </c>
      <c r="F13" s="57">
        <v>600000</v>
      </c>
      <c r="G13" s="123" t="s">
        <v>23</v>
      </c>
      <c r="H13" s="57">
        <v>600000</v>
      </c>
      <c r="I13" s="123" t="s">
        <v>23</v>
      </c>
      <c r="J13" s="59" t="s">
        <v>35</v>
      </c>
      <c r="K13" s="128" t="s">
        <v>26</v>
      </c>
      <c r="L13" s="126"/>
    </row>
    <row r="14" spans="1:13" s="54" customFormat="1" ht="36.75" customHeight="1">
      <c r="A14" s="144"/>
      <c r="B14" s="148" t="s">
        <v>22</v>
      </c>
      <c r="C14" s="61" t="s">
        <v>11</v>
      </c>
      <c r="D14" s="62">
        <v>3105</v>
      </c>
      <c r="E14" s="63">
        <v>762</v>
      </c>
      <c r="F14" s="63">
        <v>1416</v>
      </c>
      <c r="G14" s="124" t="s">
        <v>26</v>
      </c>
      <c r="H14" s="63">
        <v>186</v>
      </c>
      <c r="I14" s="124" t="s">
        <v>26</v>
      </c>
      <c r="J14" s="63">
        <v>67.8</v>
      </c>
      <c r="K14" s="134" t="s">
        <v>26</v>
      </c>
      <c r="L14" s="140">
        <v>5536.8</v>
      </c>
      <c r="M14" s="53"/>
    </row>
    <row r="15" spans="1:12" s="54" customFormat="1" ht="36.75" customHeight="1" thickBot="1">
      <c r="A15" s="144"/>
      <c r="B15" s="148"/>
      <c r="C15" s="61" t="s">
        <v>12</v>
      </c>
      <c r="D15" s="62">
        <v>600000</v>
      </c>
      <c r="E15" s="63">
        <v>600000</v>
      </c>
      <c r="F15" s="63">
        <v>600000</v>
      </c>
      <c r="G15" s="124" t="s">
        <v>26</v>
      </c>
      <c r="H15" s="63">
        <v>600000</v>
      </c>
      <c r="I15" s="124" t="s">
        <v>26</v>
      </c>
      <c r="J15" s="64" t="s">
        <v>35</v>
      </c>
      <c r="K15" s="134" t="s">
        <v>26</v>
      </c>
      <c r="L15" s="140"/>
    </row>
    <row r="16" spans="1:12" s="54" customFormat="1" ht="36.75" customHeight="1">
      <c r="A16" s="144"/>
      <c r="B16" s="101" t="s">
        <v>61</v>
      </c>
      <c r="C16" s="32" t="s">
        <v>11</v>
      </c>
      <c r="D16" s="33">
        <v>3542.2</v>
      </c>
      <c r="E16" s="34">
        <v>822</v>
      </c>
      <c r="F16" s="34">
        <v>724.8</v>
      </c>
      <c r="G16" s="35" t="s">
        <v>36</v>
      </c>
      <c r="H16" s="34">
        <f>(1.69-1.37)*H17/1000</f>
        <v>191.99999999999991</v>
      </c>
      <c r="I16" s="102" t="s">
        <v>23</v>
      </c>
      <c r="J16" s="34">
        <v>22.8</v>
      </c>
      <c r="K16" s="102" t="s">
        <v>23</v>
      </c>
      <c r="L16" s="103">
        <f>+D16+E16+F16+H16+J16</f>
        <v>5303.8</v>
      </c>
    </row>
    <row r="17" spans="1:12" s="54" customFormat="1" ht="36.75" customHeight="1">
      <c r="A17" s="144"/>
      <c r="B17" s="91"/>
      <c r="C17" s="37" t="s">
        <v>12</v>
      </c>
      <c r="D17" s="38">
        <v>600000</v>
      </c>
      <c r="E17" s="39">
        <v>600000</v>
      </c>
      <c r="F17" s="39">
        <v>600000</v>
      </c>
      <c r="G17" s="35" t="s">
        <v>60</v>
      </c>
      <c r="H17" s="39">
        <v>600000</v>
      </c>
      <c r="I17" s="98"/>
      <c r="J17" s="40" t="s">
        <v>35</v>
      </c>
      <c r="K17" s="98"/>
      <c r="L17" s="85"/>
    </row>
    <row r="18" spans="1:13" s="54" customFormat="1" ht="40.5" customHeight="1">
      <c r="A18" s="144"/>
      <c r="B18" s="96" t="s">
        <v>14</v>
      </c>
      <c r="C18" s="55" t="s">
        <v>11</v>
      </c>
      <c r="D18" s="65">
        <v>3098</v>
      </c>
      <c r="E18" s="119" t="s">
        <v>55</v>
      </c>
      <c r="F18" s="66">
        <v>636</v>
      </c>
      <c r="G18" s="58" t="s">
        <v>37</v>
      </c>
      <c r="H18" s="66">
        <v>1224</v>
      </c>
      <c r="I18" s="58">
        <v>136</v>
      </c>
      <c r="J18" s="59">
        <v>31</v>
      </c>
      <c r="K18" s="60">
        <v>1302</v>
      </c>
      <c r="L18" s="149">
        <v>6427</v>
      </c>
      <c r="M18" s="53"/>
    </row>
    <row r="19" spans="1:12" s="54" customFormat="1" ht="61.5" customHeight="1">
      <c r="A19" s="144"/>
      <c r="B19" s="97"/>
      <c r="C19" s="55" t="s">
        <v>12</v>
      </c>
      <c r="D19" s="65">
        <v>600000</v>
      </c>
      <c r="E19" s="120"/>
      <c r="F19" s="66">
        <v>600000</v>
      </c>
      <c r="G19" s="58" t="s">
        <v>58</v>
      </c>
      <c r="H19" s="66">
        <v>600000</v>
      </c>
      <c r="I19" s="58">
        <v>60000</v>
      </c>
      <c r="J19" s="59" t="s">
        <v>36</v>
      </c>
      <c r="K19" s="60">
        <v>600000</v>
      </c>
      <c r="L19" s="150"/>
    </row>
    <row r="20" spans="1:12" s="54" customFormat="1" ht="36.75" customHeight="1">
      <c r="A20" s="144"/>
      <c r="B20" s="91" t="s">
        <v>24</v>
      </c>
      <c r="C20" s="55" t="s">
        <v>11</v>
      </c>
      <c r="D20" s="56">
        <v>3144</v>
      </c>
      <c r="E20" s="57">
        <v>762</v>
      </c>
      <c r="F20" s="57">
        <v>1542</v>
      </c>
      <c r="G20" s="58" t="s">
        <v>36</v>
      </c>
      <c r="H20" s="57">
        <v>300</v>
      </c>
      <c r="I20" s="58" t="s">
        <v>36</v>
      </c>
      <c r="J20" s="57">
        <v>120</v>
      </c>
      <c r="K20" s="128" t="s">
        <v>26</v>
      </c>
      <c r="L20" s="126">
        <f>+SUM(D20:K20)</f>
        <v>5868</v>
      </c>
    </row>
    <row r="21" spans="1:12" s="54" customFormat="1" ht="57.75" customHeight="1">
      <c r="A21" s="144"/>
      <c r="B21" s="91"/>
      <c r="C21" s="55" t="s">
        <v>12</v>
      </c>
      <c r="D21" s="56">
        <v>600000</v>
      </c>
      <c r="E21" s="57">
        <v>600000</v>
      </c>
      <c r="F21" s="57">
        <v>600000</v>
      </c>
      <c r="G21" s="74" t="s">
        <v>63</v>
      </c>
      <c r="H21" s="57" t="s">
        <v>59</v>
      </c>
      <c r="I21" s="58" t="s">
        <v>64</v>
      </c>
      <c r="J21" s="59" t="s">
        <v>35</v>
      </c>
      <c r="K21" s="128" t="s">
        <v>26</v>
      </c>
      <c r="L21" s="126"/>
    </row>
    <row r="22" spans="1:12" s="54" customFormat="1" ht="36.75" customHeight="1">
      <c r="A22" s="144"/>
      <c r="B22" s="91" t="s">
        <v>15</v>
      </c>
      <c r="C22" s="55" t="s">
        <v>11</v>
      </c>
      <c r="D22" s="56">
        <v>2476</v>
      </c>
      <c r="E22" s="57">
        <v>1350</v>
      </c>
      <c r="F22" s="57">
        <v>816</v>
      </c>
      <c r="G22" s="58" t="s">
        <v>36</v>
      </c>
      <c r="H22" s="58" t="s">
        <v>36</v>
      </c>
      <c r="I22" s="58" t="s">
        <v>36</v>
      </c>
      <c r="J22" s="57">
        <v>28</v>
      </c>
      <c r="K22" s="67">
        <v>787</v>
      </c>
      <c r="L22" s="126">
        <v>5457</v>
      </c>
    </row>
    <row r="23" spans="1:12" s="54" customFormat="1" ht="36.75" customHeight="1">
      <c r="A23" s="144"/>
      <c r="B23" s="91"/>
      <c r="C23" s="55" t="s">
        <v>12</v>
      </c>
      <c r="D23" s="56">
        <v>600000</v>
      </c>
      <c r="E23" s="57">
        <v>600000</v>
      </c>
      <c r="F23" s="57">
        <v>600000</v>
      </c>
      <c r="G23" s="57">
        <v>180000</v>
      </c>
      <c r="H23" s="57">
        <v>600000</v>
      </c>
      <c r="I23" s="57">
        <v>58429.2</v>
      </c>
      <c r="J23" s="59" t="s">
        <v>35</v>
      </c>
      <c r="K23" s="67">
        <v>150000</v>
      </c>
      <c r="L23" s="126"/>
    </row>
    <row r="24" spans="1:12" s="54" customFormat="1" ht="36.75" customHeight="1">
      <c r="A24" s="144"/>
      <c r="B24" s="91" t="s">
        <v>16</v>
      </c>
      <c r="C24" s="55" t="s">
        <v>11</v>
      </c>
      <c r="D24" s="56">
        <v>2846</v>
      </c>
      <c r="E24" s="57">
        <v>840</v>
      </c>
      <c r="F24" s="57">
        <v>642</v>
      </c>
      <c r="G24" s="58" t="s">
        <v>36</v>
      </c>
      <c r="H24" s="57">
        <v>210</v>
      </c>
      <c r="I24" s="57">
        <v>378</v>
      </c>
      <c r="J24" s="57">
        <v>81</v>
      </c>
      <c r="K24" s="67">
        <v>1581</v>
      </c>
      <c r="L24" s="126">
        <v>6578</v>
      </c>
    </row>
    <row r="25" spans="1:12" s="54" customFormat="1" ht="35.25" customHeight="1">
      <c r="A25" s="144"/>
      <c r="B25" s="91"/>
      <c r="C25" s="55" t="s">
        <v>12</v>
      </c>
      <c r="D25" s="56">
        <v>600000</v>
      </c>
      <c r="E25" s="57">
        <v>600000</v>
      </c>
      <c r="F25" s="57">
        <v>600000</v>
      </c>
      <c r="G25" s="58" t="s">
        <v>54</v>
      </c>
      <c r="H25" s="57">
        <v>600000</v>
      </c>
      <c r="I25" s="57">
        <v>65000</v>
      </c>
      <c r="J25" s="59" t="s">
        <v>35</v>
      </c>
      <c r="K25" s="67">
        <v>150000</v>
      </c>
      <c r="L25" s="126"/>
    </row>
    <row r="26" spans="1:12" s="54" customFormat="1" ht="36.75" customHeight="1">
      <c r="A26" s="144"/>
      <c r="B26" s="148" t="s">
        <v>17</v>
      </c>
      <c r="C26" s="61" t="s">
        <v>11</v>
      </c>
      <c r="D26" s="62">
        <v>4682.56</v>
      </c>
      <c r="E26" s="63">
        <v>861.91</v>
      </c>
      <c r="F26" s="63">
        <v>579.39</v>
      </c>
      <c r="G26" s="124" t="s">
        <v>23</v>
      </c>
      <c r="H26" s="124" t="s">
        <v>36</v>
      </c>
      <c r="I26" s="124" t="s">
        <v>26</v>
      </c>
      <c r="J26" s="63">
        <v>31.08</v>
      </c>
      <c r="K26" s="134" t="s">
        <v>26</v>
      </c>
      <c r="L26" s="140">
        <v>6132.31</v>
      </c>
    </row>
    <row r="27" spans="1:12" s="54" customFormat="1" ht="36.75" customHeight="1">
      <c r="A27" s="144"/>
      <c r="B27" s="148"/>
      <c r="C27" s="61" t="s">
        <v>12</v>
      </c>
      <c r="D27" s="62">
        <v>600000</v>
      </c>
      <c r="E27" s="63">
        <v>600000</v>
      </c>
      <c r="F27" s="63">
        <v>600000</v>
      </c>
      <c r="G27" s="124" t="s">
        <v>23</v>
      </c>
      <c r="H27" s="124" t="s">
        <v>26</v>
      </c>
      <c r="I27" s="124" t="s">
        <v>26</v>
      </c>
      <c r="J27" s="64" t="s">
        <v>35</v>
      </c>
      <c r="K27" s="134" t="s">
        <v>26</v>
      </c>
      <c r="L27" s="140"/>
    </row>
    <row r="28" spans="1:12" s="54" customFormat="1" ht="36.75" customHeight="1">
      <c r="A28" s="144"/>
      <c r="B28" s="91" t="s">
        <v>18</v>
      </c>
      <c r="C28" s="55" t="s">
        <v>11</v>
      </c>
      <c r="D28" s="56">
        <v>2436</v>
      </c>
      <c r="E28" s="57">
        <v>780</v>
      </c>
      <c r="F28" s="57">
        <v>762</v>
      </c>
      <c r="G28" s="123" t="s">
        <v>23</v>
      </c>
      <c r="H28" s="57">
        <v>240</v>
      </c>
      <c r="I28" s="58" t="s">
        <v>36</v>
      </c>
      <c r="J28" s="57">
        <v>36</v>
      </c>
      <c r="K28" s="67">
        <v>805.5</v>
      </c>
      <c r="L28" s="126">
        <f>D28+E28+F28+H28+J28+K28</f>
        <v>5059.5</v>
      </c>
    </row>
    <row r="29" spans="1:12" s="54" customFormat="1" ht="30">
      <c r="A29" s="144"/>
      <c r="B29" s="91"/>
      <c r="C29" s="55" t="s">
        <v>12</v>
      </c>
      <c r="D29" s="56">
        <v>600000</v>
      </c>
      <c r="E29" s="57">
        <v>600000</v>
      </c>
      <c r="F29" s="57">
        <v>600000</v>
      </c>
      <c r="G29" s="123" t="s">
        <v>23</v>
      </c>
      <c r="H29" s="57">
        <v>600000</v>
      </c>
      <c r="I29" s="58" t="s">
        <v>53</v>
      </c>
      <c r="J29" s="59" t="s">
        <v>35</v>
      </c>
      <c r="K29" s="67">
        <v>450000</v>
      </c>
      <c r="L29" s="126"/>
    </row>
    <row r="30" spans="1:12" s="54" customFormat="1" ht="36.75" customHeight="1">
      <c r="A30" s="144"/>
      <c r="B30" s="91" t="s">
        <v>28</v>
      </c>
      <c r="C30" s="55" t="s">
        <v>11</v>
      </c>
      <c r="D30" s="56">
        <v>2135.99</v>
      </c>
      <c r="E30" s="57">
        <v>743.99</v>
      </c>
      <c r="F30" s="57">
        <v>923.99</v>
      </c>
      <c r="G30" s="58">
        <v>0</v>
      </c>
      <c r="H30" s="57">
        <v>239.99</v>
      </c>
      <c r="I30" s="57">
        <v>258.48</v>
      </c>
      <c r="J30" s="57">
        <v>41.5</v>
      </c>
      <c r="K30" s="67">
        <v>1589.99</v>
      </c>
      <c r="L30" s="137">
        <v>7608.58</v>
      </c>
    </row>
    <row r="31" spans="1:12" s="54" customFormat="1" ht="36.75" customHeight="1">
      <c r="A31" s="144"/>
      <c r="B31" s="91"/>
      <c r="C31" s="55" t="s">
        <v>12</v>
      </c>
      <c r="D31" s="56">
        <v>600000</v>
      </c>
      <c r="E31" s="57">
        <v>600000</v>
      </c>
      <c r="F31" s="57">
        <v>600000</v>
      </c>
      <c r="G31" s="59" t="s">
        <v>35</v>
      </c>
      <c r="H31" s="57">
        <v>600000</v>
      </c>
      <c r="I31" s="57">
        <v>137989.6</v>
      </c>
      <c r="J31" s="59" t="s">
        <v>35</v>
      </c>
      <c r="K31" s="67">
        <v>600000</v>
      </c>
      <c r="L31" s="126"/>
    </row>
    <row r="32" spans="1:12" s="54" customFormat="1" ht="36.75" customHeight="1">
      <c r="A32" s="144"/>
      <c r="B32" s="91" t="s">
        <v>56</v>
      </c>
      <c r="C32" s="61" t="s">
        <v>11</v>
      </c>
      <c r="D32" s="62">
        <v>6227.4</v>
      </c>
      <c r="E32" s="63">
        <v>1920.6</v>
      </c>
      <c r="F32" s="63">
        <v>1435.6</v>
      </c>
      <c r="G32" s="64" t="s">
        <v>57</v>
      </c>
      <c r="H32" s="63" t="s">
        <v>57</v>
      </c>
      <c r="I32" s="63" t="s">
        <v>57</v>
      </c>
      <c r="J32" s="64" t="s">
        <v>36</v>
      </c>
      <c r="K32" s="68">
        <v>1571.3999999999999</v>
      </c>
      <c r="L32" s="126">
        <v>11155</v>
      </c>
    </row>
    <row r="33" spans="1:12" s="54" customFormat="1" ht="36.75" customHeight="1" thickBot="1">
      <c r="A33" s="144"/>
      <c r="B33" s="91"/>
      <c r="C33" s="61" t="s">
        <v>12</v>
      </c>
      <c r="D33" s="62">
        <v>1067000</v>
      </c>
      <c r="E33" s="63">
        <v>1067000</v>
      </c>
      <c r="F33" s="63">
        <v>1067000</v>
      </c>
      <c r="G33" s="64">
        <v>1067000</v>
      </c>
      <c r="H33" s="63">
        <v>1067000</v>
      </c>
      <c r="I33" s="63">
        <v>291000</v>
      </c>
      <c r="J33" s="64" t="s">
        <v>35</v>
      </c>
      <c r="K33" s="68">
        <v>194000</v>
      </c>
      <c r="L33" s="126"/>
    </row>
    <row r="34" spans="1:12" s="54" customFormat="1" ht="36.75" customHeight="1">
      <c r="A34" s="144"/>
      <c r="B34" s="153" t="s">
        <v>20</v>
      </c>
      <c r="C34" s="55" t="s">
        <v>11</v>
      </c>
      <c r="D34" s="69">
        <v>2584.92</v>
      </c>
      <c r="E34" s="35">
        <v>733.33</v>
      </c>
      <c r="F34" s="35">
        <v>638.03</v>
      </c>
      <c r="G34" s="123" t="s">
        <v>62</v>
      </c>
      <c r="H34" s="35">
        <v>366.67</v>
      </c>
      <c r="I34" s="58">
        <v>82.94</v>
      </c>
      <c r="J34" s="35">
        <v>39.97</v>
      </c>
      <c r="K34" s="128" t="s">
        <v>26</v>
      </c>
      <c r="L34" s="125">
        <v>4445.86</v>
      </c>
    </row>
    <row r="35" spans="1:12" s="54" customFormat="1" ht="36.75" customHeight="1">
      <c r="A35" s="144"/>
      <c r="B35" s="154"/>
      <c r="C35" s="55" t="s">
        <v>12</v>
      </c>
      <c r="D35" s="69">
        <v>600000</v>
      </c>
      <c r="E35" s="35">
        <v>600000</v>
      </c>
      <c r="F35" s="35">
        <v>600000</v>
      </c>
      <c r="G35" s="123" t="s">
        <v>23</v>
      </c>
      <c r="H35" s="35">
        <v>600000</v>
      </c>
      <c r="I35" s="58">
        <v>60000</v>
      </c>
      <c r="J35" s="35" t="s">
        <v>35</v>
      </c>
      <c r="K35" s="128" t="s">
        <v>26</v>
      </c>
      <c r="L35" s="126"/>
    </row>
    <row r="36" spans="1:12" s="54" customFormat="1" ht="36.75" customHeight="1">
      <c r="A36" s="144"/>
      <c r="B36" s="91" t="s">
        <v>27</v>
      </c>
      <c r="C36" s="55" t="s">
        <v>11</v>
      </c>
      <c r="D36" s="38">
        <v>3936.14</v>
      </c>
      <c r="E36" s="39">
        <v>786.4</v>
      </c>
      <c r="F36" s="39">
        <v>623.07</v>
      </c>
      <c r="G36" s="123" t="s">
        <v>23</v>
      </c>
      <c r="H36" s="39">
        <v>1512.31</v>
      </c>
      <c r="I36" s="123" t="s">
        <v>23</v>
      </c>
      <c r="J36" s="39">
        <v>40.69</v>
      </c>
      <c r="K36" s="128" t="s">
        <v>23</v>
      </c>
      <c r="L36" s="85">
        <v>6898.61</v>
      </c>
    </row>
    <row r="37" spans="1:12" s="54" customFormat="1" ht="36.75" customHeight="1" thickBot="1">
      <c r="A37" s="144"/>
      <c r="B37" s="91"/>
      <c r="C37" s="55" t="s">
        <v>12</v>
      </c>
      <c r="D37" s="69">
        <v>600000</v>
      </c>
      <c r="E37" s="35">
        <v>600000</v>
      </c>
      <c r="F37" s="35">
        <v>600000</v>
      </c>
      <c r="G37" s="123" t="s">
        <v>23</v>
      </c>
      <c r="H37" s="35">
        <v>600000</v>
      </c>
      <c r="I37" s="123" t="s">
        <v>23</v>
      </c>
      <c r="J37" s="35" t="s">
        <v>35</v>
      </c>
      <c r="K37" s="128" t="s">
        <v>23</v>
      </c>
      <c r="L37" s="86"/>
    </row>
    <row r="38" spans="1:12" s="54" customFormat="1" ht="36.75" customHeight="1">
      <c r="A38" s="144"/>
      <c r="B38" s="91" t="s">
        <v>65</v>
      </c>
      <c r="C38" s="55" t="s">
        <v>11</v>
      </c>
      <c r="D38" s="56">
        <v>2334</v>
      </c>
      <c r="E38" s="57">
        <v>504</v>
      </c>
      <c r="F38" s="57">
        <v>1170</v>
      </c>
      <c r="G38" s="123" t="s">
        <v>62</v>
      </c>
      <c r="H38" s="57">
        <v>120</v>
      </c>
      <c r="I38" s="123" t="s">
        <v>23</v>
      </c>
      <c r="J38" s="57">
        <v>66</v>
      </c>
      <c r="K38" s="128" t="s">
        <v>23</v>
      </c>
      <c r="L38" s="126">
        <v>4194</v>
      </c>
    </row>
    <row r="39" spans="1:12" s="54" customFormat="1" ht="36.75" customHeight="1" thickBot="1">
      <c r="A39" s="144"/>
      <c r="B39" s="104"/>
      <c r="C39" s="70" t="s">
        <v>12</v>
      </c>
      <c r="D39" s="71">
        <v>600000</v>
      </c>
      <c r="E39" s="72">
        <v>600000</v>
      </c>
      <c r="F39" s="72">
        <v>600000</v>
      </c>
      <c r="G39" s="151" t="s">
        <v>23</v>
      </c>
      <c r="H39" s="72">
        <v>600000</v>
      </c>
      <c r="I39" s="151" t="s">
        <v>23</v>
      </c>
      <c r="J39" s="73" t="s">
        <v>35</v>
      </c>
      <c r="K39" s="152" t="s">
        <v>23</v>
      </c>
      <c r="L39" s="142"/>
    </row>
    <row r="40" spans="1:12" s="54" customFormat="1" ht="36.75" customHeight="1">
      <c r="A40" s="144"/>
      <c r="B40" s="91" t="s">
        <v>74</v>
      </c>
      <c r="C40" s="55" t="s">
        <v>11</v>
      </c>
      <c r="D40" s="56">
        <v>2642.66</v>
      </c>
      <c r="E40" s="57" t="s">
        <v>23</v>
      </c>
      <c r="F40" s="57" t="s">
        <v>23</v>
      </c>
      <c r="G40" s="129" t="s">
        <v>72</v>
      </c>
      <c r="H40" s="57" t="s">
        <v>23</v>
      </c>
      <c r="I40" s="129" t="s">
        <v>73</v>
      </c>
      <c r="J40" s="57" t="s">
        <v>23</v>
      </c>
      <c r="K40" s="146" t="s">
        <v>23</v>
      </c>
      <c r="L40" s="126">
        <v>2642.66</v>
      </c>
    </row>
    <row r="41" spans="1:12" s="54" customFormat="1" ht="36.75" customHeight="1" thickBot="1">
      <c r="A41" s="145"/>
      <c r="B41" s="104"/>
      <c r="C41" s="70" t="s">
        <v>12</v>
      </c>
      <c r="D41" s="71">
        <v>600000</v>
      </c>
      <c r="E41" s="72" t="s">
        <v>23</v>
      </c>
      <c r="F41" s="72" t="s">
        <v>23</v>
      </c>
      <c r="G41" s="130" t="s">
        <v>23</v>
      </c>
      <c r="H41" s="72" t="s">
        <v>23</v>
      </c>
      <c r="I41" s="130" t="s">
        <v>23</v>
      </c>
      <c r="J41" s="79" t="s">
        <v>23</v>
      </c>
      <c r="K41" s="147" t="s">
        <v>23</v>
      </c>
      <c r="L41" s="142"/>
    </row>
    <row r="42" ht="6" customHeight="1"/>
    <row r="43" spans="1:12" ht="15" customHeight="1">
      <c r="A43" s="29" t="s">
        <v>40</v>
      </c>
      <c r="B43" s="30"/>
      <c r="C43" s="30"/>
      <c r="D43" s="30"/>
      <c r="E43" s="30"/>
      <c r="F43" s="30"/>
      <c r="G43" s="30"/>
      <c r="H43" s="30"/>
      <c r="I43" s="30"/>
      <c r="J43" s="30"/>
      <c r="K43" s="30"/>
      <c r="L43" s="30"/>
    </row>
    <row r="44" ht="15">
      <c r="A44" s="29" t="s">
        <v>41</v>
      </c>
    </row>
    <row r="45" ht="15">
      <c r="A45" s="29" t="s">
        <v>42</v>
      </c>
    </row>
    <row r="46" spans="1:12" ht="285" customHeight="1">
      <c r="A46" s="141" t="s">
        <v>69</v>
      </c>
      <c r="B46" s="141"/>
      <c r="C46" s="141"/>
      <c r="D46" s="141"/>
      <c r="E46" s="141"/>
      <c r="F46" s="141"/>
      <c r="G46" s="141"/>
      <c r="H46" s="141"/>
      <c r="I46" s="141"/>
      <c r="J46" s="141"/>
      <c r="K46" s="141"/>
      <c r="L46" s="141"/>
    </row>
    <row r="47" spans="1:12" ht="18" customHeight="1">
      <c r="A47" s="138" t="s">
        <v>34</v>
      </c>
      <c r="B47" s="138"/>
      <c r="C47" s="138"/>
      <c r="D47" s="138"/>
      <c r="E47" s="138"/>
      <c r="F47" s="138"/>
      <c r="G47" s="138"/>
      <c r="H47" s="31"/>
      <c r="I47" s="31"/>
      <c r="J47" s="31"/>
      <c r="K47" s="31"/>
      <c r="L47" s="31"/>
    </row>
    <row r="48" spans="1:7" ht="15">
      <c r="A48" s="139" t="s">
        <v>32</v>
      </c>
      <c r="B48" s="139"/>
      <c r="C48" s="15"/>
      <c r="D48" s="15"/>
      <c r="E48" s="15"/>
      <c r="F48" s="15"/>
      <c r="G48" s="15"/>
    </row>
    <row r="49" spans="1:7" ht="15">
      <c r="A49" s="84" t="s">
        <v>38</v>
      </c>
      <c r="B49" s="84"/>
      <c r="C49" s="15"/>
      <c r="D49" s="15"/>
      <c r="E49" s="15"/>
      <c r="F49" s="15"/>
      <c r="G49" s="15"/>
    </row>
    <row r="50" spans="1:7" ht="15">
      <c r="A50" s="84" t="s">
        <v>39</v>
      </c>
      <c r="B50" s="84"/>
      <c r="C50" s="15"/>
      <c r="D50" s="15"/>
      <c r="E50" s="15"/>
      <c r="F50" s="15"/>
      <c r="G50" s="15"/>
    </row>
    <row r="51" spans="1:8" ht="15" customHeight="1">
      <c r="A51" s="95" t="s">
        <v>33</v>
      </c>
      <c r="B51" s="95"/>
      <c r="C51" s="95"/>
      <c r="D51" s="95"/>
      <c r="E51" s="95"/>
      <c r="F51" s="95"/>
      <c r="G51" s="95"/>
      <c r="H51" s="95"/>
    </row>
  </sheetData>
  <sheetProtection/>
  <mergeCells count="70">
    <mergeCell ref="G38:G39"/>
    <mergeCell ref="I38:I39"/>
    <mergeCell ref="K38:K39"/>
    <mergeCell ref="L38:L39"/>
    <mergeCell ref="B24:B25"/>
    <mergeCell ref="B34:B35"/>
    <mergeCell ref="L32:L33"/>
    <mergeCell ref="K36:K37"/>
    <mergeCell ref="L22:L23"/>
    <mergeCell ref="B16:B17"/>
    <mergeCell ref="I16:I17"/>
    <mergeCell ref="L26:L27"/>
    <mergeCell ref="L20:L21"/>
    <mergeCell ref="L18:L19"/>
    <mergeCell ref="B32:B33"/>
    <mergeCell ref="B28:B29"/>
    <mergeCell ref="I36:I37"/>
    <mergeCell ref="B40:B41"/>
    <mergeCell ref="G26:G27"/>
    <mergeCell ref="B14:B15"/>
    <mergeCell ref="B30:B31"/>
    <mergeCell ref="B26:B27"/>
    <mergeCell ref="B22:B23"/>
    <mergeCell ref="B38:B39"/>
    <mergeCell ref="K16:K17"/>
    <mergeCell ref="I40:I41"/>
    <mergeCell ref="H26:H27"/>
    <mergeCell ref="K20:K21"/>
    <mergeCell ref="K34:K35"/>
    <mergeCell ref="K40:K41"/>
    <mergeCell ref="L14:L15"/>
    <mergeCell ref="A46:L46"/>
    <mergeCell ref="L36:L37"/>
    <mergeCell ref="L40:L41"/>
    <mergeCell ref="B36:B37"/>
    <mergeCell ref="G34:G35"/>
    <mergeCell ref="A12:A41"/>
    <mergeCell ref="K26:K27"/>
    <mergeCell ref="I26:I27"/>
    <mergeCell ref="G28:G29"/>
    <mergeCell ref="B12:B13"/>
    <mergeCell ref="C10:C11"/>
    <mergeCell ref="L30:L31"/>
    <mergeCell ref="I14:I15"/>
    <mergeCell ref="L16:L17"/>
    <mergeCell ref="A50:B50"/>
    <mergeCell ref="A47:G47"/>
    <mergeCell ref="A48:B48"/>
    <mergeCell ref="G36:G37"/>
    <mergeCell ref="L24:L25"/>
    <mergeCell ref="B18:B19"/>
    <mergeCell ref="G40:G41"/>
    <mergeCell ref="L28:L29"/>
    <mergeCell ref="A4:L4"/>
    <mergeCell ref="A6:L6"/>
    <mergeCell ref="D10:K10"/>
    <mergeCell ref="L10:L11"/>
    <mergeCell ref="I12:I13"/>
    <mergeCell ref="K14:K15"/>
    <mergeCell ref="A10:B11"/>
    <mergeCell ref="E18:E19"/>
    <mergeCell ref="A5:L5"/>
    <mergeCell ref="A51:H51"/>
    <mergeCell ref="G12:G13"/>
    <mergeCell ref="G14:G15"/>
    <mergeCell ref="A49:B49"/>
    <mergeCell ref="L34:L35"/>
    <mergeCell ref="K12:K13"/>
    <mergeCell ref="B20:B21"/>
    <mergeCell ref="L12:L13"/>
  </mergeCells>
  <hyperlinks>
    <hyperlink ref="L9" location="'Portada '!A1" display="Regresar"/>
  </hyperlinks>
  <printOptions horizontalCentered="1"/>
  <pageMargins left="0.31496062992125984" right="0.31496062992125984" top="0.5511811023622047" bottom="0.5511811023622047" header="0.31496062992125984" footer="0.3937007874015748"/>
  <pageSetup horizontalDpi="600" verticalDpi="600" orientation="landscape" scale="60" r:id="rId2"/>
  <rowBreaks count="1" manualBreakCount="1">
    <brk id="35"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2021-06-11T22:11:16Z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