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4365" firstSheet="2" activeTab="2"/>
  </bookViews>
  <sheets>
    <sheet name="Hoja1" sheetId="1" state="hidden" r:id="rId1"/>
    <sheet name="Hoja1 (2)" sheetId="2" state="hidden" r:id="rId2"/>
    <sheet name="MovHip" sheetId="3" r:id="rId3"/>
    <sheet name="Hoja2" sheetId="4" state="hidden" r:id="rId4"/>
  </sheets>
  <definedNames>
    <definedName name="_xlnm.Print_Area" localSheetId="0">'Hoja1'!$B$1:$Q$25</definedName>
    <definedName name="_xlnm.Print_Area" localSheetId="1">'Hoja1 (2)'!$B$1:$J$25</definedName>
    <definedName name="_xlnm.Print_Area" localSheetId="2">'MovHip'!$A$1:$I$45</definedName>
  </definedNames>
  <calcPr fullCalcOnLoad="1"/>
</workbook>
</file>

<file path=xl/sharedStrings.xml><?xml version="1.0" encoding="utf-8"?>
<sst xmlns="http://schemas.openxmlformats.org/spreadsheetml/2006/main" count="345" uniqueCount="116">
  <si>
    <t>Afirme</t>
  </si>
  <si>
    <t>Bajío</t>
  </si>
  <si>
    <t>Banamex</t>
  </si>
  <si>
    <t>Banorte</t>
  </si>
  <si>
    <t>Elite</t>
  </si>
  <si>
    <t>Fija</t>
  </si>
  <si>
    <t>Banregio</t>
  </si>
  <si>
    <t>BBVA Bancomer</t>
  </si>
  <si>
    <t>BX+</t>
  </si>
  <si>
    <t>HSBC</t>
  </si>
  <si>
    <t>Pagos Bajos</t>
  </si>
  <si>
    <t>Pagos Fijos</t>
  </si>
  <si>
    <t>Inbursa</t>
  </si>
  <si>
    <t>Mifel</t>
  </si>
  <si>
    <t>Santander</t>
  </si>
  <si>
    <t>Scotiabank</t>
  </si>
  <si>
    <t>Valora</t>
  </si>
  <si>
    <t>Oportunos</t>
  </si>
  <si>
    <t>tradicional</t>
  </si>
  <si>
    <t>9.80</t>
  </si>
  <si>
    <t>INSTITUCIÓN</t>
  </si>
  <si>
    <t>ESQUEMA</t>
  </si>
  <si>
    <t>10xmil pagos crecientes</t>
  </si>
  <si>
    <t>10xmil pagos fijos</t>
  </si>
  <si>
    <t>Plazo</t>
  </si>
  <si>
    <t>Avalúo</t>
  </si>
  <si>
    <t>Apertura</t>
  </si>
  <si>
    <t>Investigación</t>
  </si>
  <si>
    <t>5 a 15</t>
  </si>
  <si>
    <t>Capital + Intereses</t>
  </si>
  <si>
    <t>Vida
Daños</t>
  </si>
  <si>
    <t>3 a 20</t>
  </si>
  <si>
    <t xml:space="preserve"> A partir del pago 13 baja a 8.99%</t>
  </si>
  <si>
    <t>3 al millar + IVA</t>
  </si>
  <si>
    <t>Sin Costo</t>
  </si>
  <si>
    <t xml:space="preserve"> A partir del pago 13 baja a 10.20%</t>
  </si>
  <si>
    <t>P</t>
  </si>
  <si>
    <t>Otros Seguros</t>
  </si>
  <si>
    <t>Comisiones mensuales</t>
  </si>
  <si>
    <t>1 a 20</t>
  </si>
  <si>
    <t>9.49% a 10.49%</t>
  </si>
  <si>
    <t>Manejo de cuenta
199 + IVA</t>
  </si>
  <si>
    <t>Administración
250</t>
  </si>
  <si>
    <t>8.50% a 10%</t>
  </si>
  <si>
    <t>10, 15 y 20</t>
  </si>
  <si>
    <t>Fijo, a partir de $3,000</t>
  </si>
  <si>
    <t>5 a 20</t>
  </si>
  <si>
    <t xml:space="preserve">9.70% + IVA </t>
  </si>
  <si>
    <t>8.48% + IVA</t>
  </si>
  <si>
    <t>Fija durante el plazo</t>
  </si>
  <si>
    <t>Comisión Diferida
250</t>
  </si>
  <si>
    <t>Comisión Diferida
499</t>
  </si>
  <si>
    <t>10.50% a 11.75%</t>
  </si>
  <si>
    <t xml:space="preserve">2.7 al millar </t>
  </si>
  <si>
    <t>Desempleo 0.03% sobre saldo insoluto</t>
  </si>
  <si>
    <t>10.10% a 10.60%</t>
  </si>
  <si>
    <t>2.5 al millar + IVA</t>
  </si>
  <si>
    <t>5, 10, 15 y 20</t>
  </si>
  <si>
    <t>8.99% a 10.49%</t>
  </si>
  <si>
    <t>En función de la vivienda ($800)</t>
  </si>
  <si>
    <t>1 a 15</t>
  </si>
  <si>
    <t>2 al millar + IVA</t>
  </si>
  <si>
    <t>15 y 20</t>
  </si>
  <si>
    <t>7 a 15 y 20</t>
  </si>
  <si>
    <t>Fija durante el plazo
incremento de los pagos</t>
  </si>
  <si>
    <t>2,000 + IVA</t>
  </si>
  <si>
    <t>Fija durante el plazo, pagos fijos</t>
  </si>
  <si>
    <t>Vida financiado los primeros 4 años</t>
  </si>
  <si>
    <t>7, 10, 15 y 20</t>
  </si>
  <si>
    <t>En función de la vivienda ($1,253)</t>
  </si>
  <si>
    <t>Tasa reduce hasta 8.75%, el pago se incrementa</t>
  </si>
  <si>
    <t>9.75% a 10%</t>
  </si>
  <si>
    <t>Tasa reduce hasta 9.0%, pago fijo</t>
  </si>
  <si>
    <t>ADICIONALES EN LA MENSUALIDAD</t>
  </si>
  <si>
    <t>GASTOS INICIALES</t>
  </si>
  <si>
    <t>SIMULADOR DE MOVILIDAD HIPOTECARIA</t>
  </si>
  <si>
    <t>Condiciones Iniciales</t>
  </si>
  <si>
    <t>Tasas
iniciales</t>
  </si>
  <si>
    <t>Aplicación de tasas y pagos</t>
  </si>
  <si>
    <r>
      <t xml:space="preserve">En función al enganche </t>
    </r>
    <r>
      <rPr>
        <vertAlign val="superscript"/>
        <sz val="16"/>
        <color indexed="8"/>
        <rFont val="Calibri"/>
        <family val="2"/>
      </rPr>
      <t>(1)</t>
    </r>
    <r>
      <rPr>
        <sz val="16"/>
        <color indexed="8"/>
        <rFont val="Calibri"/>
        <family val="2"/>
      </rPr>
      <t xml:space="preserve">
fija durante el plazo del crédito</t>
    </r>
  </si>
  <si>
    <r>
      <rPr>
        <vertAlign val="superscript"/>
        <sz val="16"/>
        <color indexed="8"/>
        <rFont val="Calibri"/>
        <family val="2"/>
      </rPr>
      <t>(1)</t>
    </r>
    <r>
      <rPr>
        <sz val="16"/>
        <color indexed="8"/>
        <rFont val="Calibri"/>
        <family val="2"/>
      </rPr>
      <t xml:space="preserve"> La referencia del enganche se hace respecto a la diferencia entre el valor de la vivienda y el monto del crédito a traspasar</t>
    </r>
  </si>
  <si>
    <r>
      <t>En función al enganche</t>
    </r>
    <r>
      <rPr>
        <vertAlign val="superscript"/>
        <sz val="16"/>
        <color indexed="8"/>
        <rFont val="Calibri"/>
        <family val="2"/>
      </rPr>
      <t xml:space="preserve"> (1)</t>
    </r>
    <r>
      <rPr>
        <sz val="16"/>
        <color indexed="8"/>
        <rFont val="Calibri"/>
        <family val="2"/>
      </rPr>
      <t xml:space="preserve">
fija durante el plazo del crédito
Pagos bajos, incremento de mensualidad</t>
    </r>
  </si>
  <si>
    <t>Desempleo 9.8 al millar s/ mensualidad y Contenidos ($98)</t>
  </si>
  <si>
    <r>
      <t xml:space="preserve">Gastos Notariales </t>
    </r>
    <r>
      <rPr>
        <b/>
        <vertAlign val="superscript"/>
        <sz val="16"/>
        <color indexed="9"/>
        <rFont val="Calibri"/>
        <family val="2"/>
      </rPr>
      <t>(2)</t>
    </r>
  </si>
  <si>
    <t xml:space="preserve"> (7%)
2% al 10%</t>
  </si>
  <si>
    <t xml:space="preserve">(6%)
3% al 5% </t>
  </si>
  <si>
    <t>(7%)
4% al 9%</t>
  </si>
  <si>
    <r>
      <rPr>
        <vertAlign val="superscript"/>
        <sz val="16"/>
        <color indexed="8"/>
        <rFont val="Calibri"/>
        <family val="2"/>
      </rPr>
      <t>(2)</t>
    </r>
    <r>
      <rPr>
        <sz val="16"/>
        <color indexed="8"/>
        <rFont val="Calibri"/>
        <family val="2"/>
      </rPr>
      <t xml:space="preserve"> Se pone entre paréntesis la utilizada por la institución en sus Simuladores para el Distrito Federal, aplicable sobre el monto del crédito</t>
    </r>
  </si>
  <si>
    <t>Autorización diferida 250 + IVA mensuales</t>
  </si>
  <si>
    <t>Autor diferida
0.25 al millar s/monto del crédito</t>
  </si>
  <si>
    <t>EJERCICIO 1
Monto del crédito: $800,000</t>
  </si>
  <si>
    <t>EJERCICIO 2
Monto del crédito: $1,000,000</t>
  </si>
  <si>
    <t>DESEMBOLSO INICIAL</t>
  </si>
  <si>
    <t xml:space="preserve">Comisiones durante la vida del crédito </t>
  </si>
  <si>
    <t>Gastos de cobranza</t>
  </si>
  <si>
    <t>4% sobre mensualidad vencida</t>
  </si>
  <si>
    <t>Falta de pago o pago tardio</t>
  </si>
  <si>
    <t>No aplica</t>
  </si>
  <si>
    <t>5.0% más IVA sobre saldo vencido.</t>
  </si>
  <si>
    <t>Se aplica el 9% sobre el capital e interés ordinario a la mensualidad vencida una sola vez y hasta el mes 7.</t>
  </si>
  <si>
    <t>Será la cantidad que resulte menor entre el importe en pesos equivalente a 70 (setenta) UDIS (unidades de inversión) y el importe equivalente al monto del incumplimiento, más IVA.</t>
  </si>
  <si>
    <t>$350 + IVA (por evento, cuando la amortización no se realice dentro de la
fecha de pago)</t>
  </si>
  <si>
    <t>$350 más IVA por gastos de cobranza</t>
  </si>
  <si>
    <t>4% al 9%</t>
  </si>
  <si>
    <t xml:space="preserve">3% al 5% </t>
  </si>
  <si>
    <t>2% al 10%</t>
  </si>
  <si>
    <t>Se recomienda al usuario verificar antes de celebrar cualquier operación con la institución elegida.</t>
  </si>
  <si>
    <t>Esta información se publica en cumplimiento con la Ley de Protección y Defensa al Usuario de Servicios Financieros.</t>
  </si>
  <si>
    <t xml:space="preserve"> COSTOS DE MOVILIDAD HIPOTECARIA</t>
  </si>
  <si>
    <t>Gastos por el cambio de tu crédito a otro banco para un ejercicio con valor de vivienda de $1,250,000 y monto del crédito de $800,000</t>
  </si>
  <si>
    <t>Tradicional</t>
  </si>
  <si>
    <t xml:space="preserve">2.7 al millar + IVA </t>
  </si>
  <si>
    <t>Desde $2,000 + IVA</t>
  </si>
  <si>
    <r>
      <t xml:space="preserve">Gastos Notariales </t>
    </r>
    <r>
      <rPr>
        <b/>
        <vertAlign val="superscript"/>
        <sz val="11"/>
        <rFont val="Calibri"/>
        <family val="2"/>
      </rPr>
      <t>(1)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</si>
  <si>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Se encuentra en función a la localidad de la vivienda, para el ejercicio se consideró la Ciudad de México</t>
    </r>
  </si>
  <si>
    <r>
      <rPr>
        <b/>
        <sz val="11"/>
        <rFont val="Calibri"/>
        <family val="2"/>
      </rPr>
      <t>Fuente:</t>
    </r>
    <r>
      <rPr>
        <sz val="11"/>
        <rFont val="Calibri"/>
        <family val="2"/>
      </rPr>
      <t xml:space="preserve"> Elaborado por CONDUSEF con información de Banco de México  y páginas de internet de las instituciones financieras, la simulación se realizó con datos al mes de enero de 2016 y las comisiones gastos de cobranza y falta de pago son a febrero de 2016.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</si>
</sst>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&quot;$&quot;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6"/>
      <color indexed="8"/>
      <name val="Calibri"/>
      <family val="2"/>
    </font>
    <font>
      <b/>
      <vertAlign val="superscript"/>
      <sz val="16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8"/>
      <name val="KG Ten Thousand Reasons Alt"/>
      <family val="0"/>
    </font>
    <font>
      <b/>
      <sz val="26"/>
      <color indexed="49"/>
      <name val="KG Ten Thousand Reasons"/>
      <family val="0"/>
    </font>
    <font>
      <b/>
      <sz val="18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sz val="16"/>
      <color theme="1"/>
      <name val="KG Ten Thousand Reasons Alt"/>
      <family val="0"/>
    </font>
    <font>
      <b/>
      <sz val="26"/>
      <color theme="8" tint="-0.24997000396251678"/>
      <name val="KG Ten Thousand Reasons"/>
      <family val="0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thin">
        <color theme="8"/>
      </bottom>
    </border>
    <border>
      <left style="thin">
        <color theme="8"/>
      </left>
      <right style="hair">
        <color theme="8"/>
      </right>
      <top style="thin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thin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/>
      <bottom style="hair">
        <color theme="8"/>
      </bottom>
    </border>
    <border>
      <left style="hair">
        <color theme="8"/>
      </left>
      <right style="thin">
        <color theme="8"/>
      </right>
      <top/>
      <bottom style="hair">
        <color theme="8"/>
      </bottom>
    </border>
    <border>
      <left style="thin">
        <color theme="8"/>
      </left>
      <right style="hair">
        <color theme="8"/>
      </right>
      <top/>
      <bottom style="hair">
        <color theme="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8"/>
      </left>
      <right style="hair">
        <color theme="8"/>
      </right>
      <top/>
      <bottom style="thin">
        <color theme="8"/>
      </bottom>
    </border>
    <border>
      <left style="thin">
        <color theme="8"/>
      </left>
      <right style="hair">
        <color theme="8"/>
      </right>
      <top style="thin">
        <color theme="8"/>
      </top>
      <bottom/>
    </border>
    <border>
      <left style="hair">
        <color theme="8"/>
      </left>
      <right style="hair">
        <color theme="8"/>
      </right>
      <top style="thin">
        <color theme="8"/>
      </top>
      <bottom/>
    </border>
    <border>
      <left style="hair">
        <color theme="8"/>
      </left>
      <right style="hair">
        <color theme="8"/>
      </right>
      <top/>
      <bottom style="thin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/>
    </border>
    <border>
      <left style="hair">
        <color theme="8"/>
      </left>
      <right style="thin">
        <color theme="8"/>
      </right>
      <top/>
      <bottom style="thin">
        <color theme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10" xfId="0" applyFont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0" fontId="48" fillId="0" borderId="10" xfId="52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10" fontId="48" fillId="0" borderId="12" xfId="52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9" fontId="48" fillId="0" borderId="14" xfId="0" applyNumberFormat="1" applyFont="1" applyBorder="1" applyAlignment="1">
      <alignment horizontal="center" vertical="center" wrapText="1"/>
    </xf>
    <xf numFmtId="9" fontId="48" fillId="0" borderId="15" xfId="0" applyNumberFormat="1" applyFont="1" applyBorder="1" applyAlignment="1">
      <alignment horizontal="center" vertical="center" wrapText="1"/>
    </xf>
    <xf numFmtId="10" fontId="48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0" fontId="48" fillId="0" borderId="12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10" fontId="48" fillId="0" borderId="15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9" fontId="48" fillId="0" borderId="19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9" fillId="0" borderId="15" xfId="0" applyFont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10" fontId="48" fillId="0" borderId="24" xfId="0" applyNumberFormat="1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9" fontId="48" fillId="0" borderId="25" xfId="0" applyNumberFormat="1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9" fontId="48" fillId="0" borderId="26" xfId="0" applyNumberFormat="1" applyFont="1" applyBorder="1" applyAlignment="1">
      <alignment horizontal="center" vertical="center" wrapText="1"/>
    </xf>
    <xf numFmtId="9" fontId="48" fillId="0" borderId="24" xfId="0" applyNumberFormat="1" applyFont="1" applyBorder="1" applyAlignment="1">
      <alignment horizontal="center" vertical="center" wrapText="1"/>
    </xf>
    <xf numFmtId="9" fontId="48" fillId="0" borderId="23" xfId="0" applyNumberFormat="1" applyFont="1" applyBorder="1" applyAlignment="1">
      <alignment horizontal="center" vertical="center" wrapText="1"/>
    </xf>
    <xf numFmtId="10" fontId="48" fillId="0" borderId="25" xfId="0" applyNumberFormat="1" applyFont="1" applyBorder="1" applyAlignment="1">
      <alignment horizontal="center" vertical="center" wrapText="1"/>
    </xf>
    <xf numFmtId="10" fontId="48" fillId="0" borderId="26" xfId="0" applyNumberFormat="1" applyFont="1" applyBorder="1" applyAlignment="1">
      <alignment horizontal="center" vertical="center" wrapText="1"/>
    </xf>
    <xf numFmtId="10" fontId="48" fillId="0" borderId="23" xfId="0" applyNumberFormat="1" applyFont="1" applyBorder="1" applyAlignment="1">
      <alignment horizontal="center" vertical="center" wrapText="1"/>
    </xf>
    <xf numFmtId="10" fontId="48" fillId="0" borderId="28" xfId="0" applyNumberFormat="1" applyFont="1" applyBorder="1" applyAlignment="1">
      <alignment horizontal="center" vertical="center" wrapText="1"/>
    </xf>
    <xf numFmtId="164" fontId="48" fillId="0" borderId="24" xfId="46" applyNumberFormat="1" applyFont="1" applyBorder="1" applyAlignment="1">
      <alignment horizontal="center" vertical="center" wrapText="1"/>
    </xf>
    <xf numFmtId="164" fontId="48" fillId="0" borderId="25" xfId="46" applyNumberFormat="1" applyFont="1" applyBorder="1" applyAlignment="1">
      <alignment horizontal="center" vertical="center" wrapText="1"/>
    </xf>
    <xf numFmtId="164" fontId="48" fillId="0" borderId="0" xfId="46" applyNumberFormat="1" applyFont="1" applyAlignment="1">
      <alignment horizontal="center" wrapText="1"/>
    </xf>
    <xf numFmtId="164" fontId="48" fillId="0" borderId="23" xfId="46" applyNumberFormat="1" applyFont="1" applyBorder="1" applyAlignment="1">
      <alignment horizontal="center" vertical="center" wrapText="1"/>
    </xf>
    <xf numFmtId="164" fontId="48" fillId="0" borderId="26" xfId="46" applyNumberFormat="1" applyFont="1" applyBorder="1" applyAlignment="1">
      <alignment horizontal="center" vertical="center" wrapText="1"/>
    </xf>
    <xf numFmtId="164" fontId="48" fillId="0" borderId="14" xfId="46" applyNumberFormat="1" applyFont="1" applyBorder="1" applyAlignment="1">
      <alignment horizontal="center" vertical="center" wrapText="1"/>
    </xf>
    <xf numFmtId="164" fontId="48" fillId="0" borderId="15" xfId="46" applyNumberFormat="1" applyFont="1" applyBorder="1" applyAlignment="1">
      <alignment horizontal="center" vertical="center" wrapText="1"/>
    </xf>
    <xf numFmtId="164" fontId="49" fillId="0" borderId="27" xfId="46" applyNumberFormat="1" applyFont="1" applyBorder="1" applyAlignment="1">
      <alignment horizontal="center" vertical="center" wrapText="1"/>
    </xf>
    <xf numFmtId="164" fontId="49" fillId="0" borderId="28" xfId="46" applyNumberFormat="1" applyFont="1" applyBorder="1" applyAlignment="1">
      <alignment horizontal="center" vertical="center" wrapText="1"/>
    </xf>
    <xf numFmtId="164" fontId="49" fillId="0" borderId="16" xfId="46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34" borderId="29" xfId="0" applyFont="1" applyFill="1" applyBorder="1" applyAlignment="1">
      <alignment/>
    </xf>
    <xf numFmtId="10" fontId="5" fillId="34" borderId="29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9" fontId="5" fillId="34" borderId="29" xfId="0" applyNumberFormat="1" applyFont="1" applyFill="1" applyBorder="1" applyAlignment="1">
      <alignment horizontal="center" vertical="center" wrapText="1"/>
    </xf>
    <xf numFmtId="165" fontId="5" fillId="34" borderId="29" xfId="46" applyNumberFormat="1" applyFont="1" applyFill="1" applyBorder="1" applyAlignment="1">
      <alignment horizontal="center" vertical="center" wrapText="1"/>
    </xf>
    <xf numFmtId="6" fontId="5" fillId="34" borderId="29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6" fillId="34" borderId="0" xfId="0" applyFont="1" applyFill="1" applyAlignment="1">
      <alignment horizontal="left" vertical="center"/>
    </xf>
    <xf numFmtId="0" fontId="30" fillId="34" borderId="0" xfId="0" applyFont="1" applyFill="1" applyAlignment="1">
      <alignment vertical="center"/>
    </xf>
    <xf numFmtId="0" fontId="31" fillId="34" borderId="30" xfId="0" applyFont="1" applyFill="1" applyBorder="1" applyAlignment="1">
      <alignment vertic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left" vertical="center" wrapText="1"/>
    </xf>
    <xf numFmtId="10" fontId="48" fillId="0" borderId="17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9" fontId="48" fillId="0" borderId="17" xfId="0" applyNumberFormat="1" applyFont="1" applyBorder="1" applyAlignment="1">
      <alignment horizontal="center" vertical="center" wrapText="1"/>
    </xf>
    <xf numFmtId="9" fontId="48" fillId="0" borderId="18" xfId="0" applyNumberFormat="1" applyFont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9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0" fontId="48" fillId="0" borderId="10" xfId="0" applyNumberFormat="1" applyFont="1" applyBorder="1" applyAlignment="1">
      <alignment horizontal="center" vertical="center" wrapText="1"/>
    </xf>
    <xf numFmtId="10" fontId="48" fillId="0" borderId="12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10" fontId="48" fillId="0" borderId="19" xfId="0" applyNumberFormat="1" applyFont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/>
    </xf>
    <xf numFmtId="0" fontId="31" fillId="34" borderId="3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left" vertical="center" wrapText="1"/>
    </xf>
    <xf numFmtId="9" fontId="5" fillId="34" borderId="29" xfId="0" applyNumberFormat="1" applyFont="1" applyFill="1" applyBorder="1" applyAlignment="1">
      <alignment horizontal="center" vertical="center" wrapText="1"/>
    </xf>
    <xf numFmtId="6" fontId="5" fillId="34" borderId="29" xfId="0" applyNumberFormat="1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180975</xdr:rowOff>
    </xdr:from>
    <xdr:to>
      <xdr:col>2</xdr:col>
      <xdr:colOff>800100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885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1009650</xdr:colOff>
      <xdr:row>0</xdr:row>
      <xdr:rowOff>171450</xdr:rowOff>
    </xdr:from>
    <xdr:to>
      <xdr:col>8</xdr:col>
      <xdr:colOff>2276475</xdr:colOff>
      <xdr:row>3</xdr:row>
      <xdr:rowOff>200025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17145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5"/>
  <sheetViews>
    <sheetView zoomScale="70" zoomScaleNormal="70" zoomScalePageLayoutView="0" workbookViewId="0" topLeftCell="A1">
      <selection activeCell="G10" sqref="G10:G11"/>
    </sheetView>
  </sheetViews>
  <sheetFormatPr defaultColWidth="11.421875" defaultRowHeight="15"/>
  <cols>
    <col min="1" max="1" width="2.8515625" style="2" customWidth="1"/>
    <col min="2" max="2" width="4.7109375" style="1" customWidth="1"/>
    <col min="3" max="3" width="19.8515625" style="1" customWidth="1"/>
    <col min="4" max="4" width="18.57421875" style="1" customWidth="1"/>
    <col min="5" max="5" width="19.00390625" style="2" customWidth="1"/>
    <col min="6" max="6" width="25.28125" style="2" customWidth="1"/>
    <col min="7" max="7" width="42.28125" style="2" customWidth="1"/>
    <col min="8" max="8" width="1.7109375" style="3" customWidth="1"/>
    <col min="9" max="9" width="20.421875" style="2" customWidth="1"/>
    <col min="10" max="10" width="22.7109375" style="2" customWidth="1"/>
    <col min="11" max="11" width="24.28125" style="2" bestFit="1" customWidth="1"/>
    <col min="12" max="12" width="20.140625" style="2" customWidth="1"/>
    <col min="13" max="13" width="1.28515625" style="3" customWidth="1"/>
    <col min="14" max="15" width="0" style="2" hidden="1" customWidth="1"/>
    <col min="16" max="16" width="22.421875" style="2" customWidth="1"/>
    <col min="17" max="17" width="28.421875" style="2" customWidth="1"/>
    <col min="18" max="16384" width="11.421875" style="2" customWidth="1"/>
  </cols>
  <sheetData>
    <row r="1" ht="33.75">
      <c r="B1" s="30" t="s">
        <v>75</v>
      </c>
    </row>
    <row r="2" ht="21">
      <c r="B2" s="29" t="s">
        <v>76</v>
      </c>
    </row>
    <row r="3" spans="2:17" ht="55.5" customHeight="1">
      <c r="B3" s="99" t="s">
        <v>20</v>
      </c>
      <c r="C3" s="100"/>
      <c r="D3" s="88" t="s">
        <v>21</v>
      </c>
      <c r="E3" s="88" t="s">
        <v>24</v>
      </c>
      <c r="F3" s="88" t="s">
        <v>77</v>
      </c>
      <c r="G3" s="88" t="s">
        <v>78</v>
      </c>
      <c r="I3" s="103" t="s">
        <v>74</v>
      </c>
      <c r="J3" s="103"/>
      <c r="K3" s="103"/>
      <c r="L3" s="103"/>
      <c r="N3" s="88" t="s">
        <v>73</v>
      </c>
      <c r="O3" s="88"/>
      <c r="P3" s="88"/>
      <c r="Q3" s="88"/>
    </row>
    <row r="4" spans="2:17" s="1" customFormat="1" ht="42.75" customHeight="1">
      <c r="B4" s="101"/>
      <c r="C4" s="102"/>
      <c r="D4" s="88"/>
      <c r="E4" s="88"/>
      <c r="F4" s="88"/>
      <c r="G4" s="88"/>
      <c r="H4" s="3"/>
      <c r="I4" s="28" t="s">
        <v>83</v>
      </c>
      <c r="J4" s="28" t="s">
        <v>25</v>
      </c>
      <c r="K4" s="28" t="s">
        <v>26</v>
      </c>
      <c r="L4" s="28" t="s">
        <v>27</v>
      </c>
      <c r="M4" s="3"/>
      <c r="N4" s="28" t="s">
        <v>29</v>
      </c>
      <c r="O4" s="28" t="s">
        <v>30</v>
      </c>
      <c r="P4" s="28" t="s">
        <v>37</v>
      </c>
      <c r="Q4" s="28" t="s">
        <v>38</v>
      </c>
    </row>
    <row r="5" s="3" customFormat="1" ht="6" customHeight="1"/>
    <row r="6" spans="2:17" s="1" customFormat="1" ht="57.75" customHeight="1">
      <c r="B6" s="82">
        <v>1</v>
      </c>
      <c r="C6" s="83" t="s">
        <v>0</v>
      </c>
      <c r="D6" s="4" t="s">
        <v>19</v>
      </c>
      <c r="E6" s="5" t="s">
        <v>28</v>
      </c>
      <c r="F6" s="6">
        <v>0.098</v>
      </c>
      <c r="G6" s="7" t="s">
        <v>32</v>
      </c>
      <c r="H6" s="8"/>
      <c r="I6" s="76">
        <v>0.017</v>
      </c>
      <c r="J6" s="91" t="s">
        <v>33</v>
      </c>
      <c r="K6" s="89">
        <v>0.01</v>
      </c>
      <c r="L6" s="78" t="s">
        <v>34</v>
      </c>
      <c r="M6" s="8"/>
      <c r="N6" s="80" t="s">
        <v>36</v>
      </c>
      <c r="O6" s="80" t="s">
        <v>36</v>
      </c>
      <c r="P6" s="82" t="s">
        <v>82</v>
      </c>
      <c r="Q6" s="78" t="s">
        <v>41</v>
      </c>
    </row>
    <row r="7" spans="2:17" s="1" customFormat="1" ht="57.75" customHeight="1">
      <c r="B7" s="77"/>
      <c r="C7" s="84"/>
      <c r="D7" s="9" t="s">
        <v>18</v>
      </c>
      <c r="E7" s="9" t="s">
        <v>31</v>
      </c>
      <c r="F7" s="10">
        <v>0.1055</v>
      </c>
      <c r="G7" s="11" t="s">
        <v>35</v>
      </c>
      <c r="H7" s="8"/>
      <c r="I7" s="77"/>
      <c r="J7" s="92"/>
      <c r="K7" s="90"/>
      <c r="L7" s="79"/>
      <c r="M7" s="8"/>
      <c r="N7" s="80"/>
      <c r="O7" s="80"/>
      <c r="P7" s="77"/>
      <c r="Q7" s="79"/>
    </row>
    <row r="8" spans="2:17" s="1" customFormat="1" ht="57.75" customHeight="1">
      <c r="B8" s="12">
        <f>+B6+1</f>
        <v>2</v>
      </c>
      <c r="C8" s="27" t="s">
        <v>1</v>
      </c>
      <c r="D8" s="13"/>
      <c r="E8" s="13" t="s">
        <v>39</v>
      </c>
      <c r="F8" s="13" t="s">
        <v>40</v>
      </c>
      <c r="G8" s="14" t="s">
        <v>79</v>
      </c>
      <c r="H8" s="8"/>
      <c r="I8" s="12" t="s">
        <v>84</v>
      </c>
      <c r="J8" s="13" t="s">
        <v>33</v>
      </c>
      <c r="K8" s="13" t="s">
        <v>34</v>
      </c>
      <c r="L8" s="14" t="s">
        <v>34</v>
      </c>
      <c r="M8" s="8"/>
      <c r="N8" s="1" t="s">
        <v>36</v>
      </c>
      <c r="O8" s="1" t="s">
        <v>36</v>
      </c>
      <c r="P8" s="12"/>
      <c r="Q8" s="14" t="s">
        <v>42</v>
      </c>
    </row>
    <row r="9" spans="2:17" s="1" customFormat="1" ht="57.75" customHeight="1">
      <c r="B9" s="12">
        <f aca="true" t="shared" si="0" ref="B9:B14">+B8+1</f>
        <v>3</v>
      </c>
      <c r="C9" s="27" t="s">
        <v>2</v>
      </c>
      <c r="D9" s="13"/>
      <c r="E9" s="13" t="s">
        <v>44</v>
      </c>
      <c r="F9" s="13" t="s">
        <v>43</v>
      </c>
      <c r="G9" s="14" t="s">
        <v>79</v>
      </c>
      <c r="H9" s="8"/>
      <c r="I9" s="15">
        <v>0.08</v>
      </c>
      <c r="J9" s="13" t="s">
        <v>45</v>
      </c>
      <c r="K9" s="16">
        <v>0.01</v>
      </c>
      <c r="L9" s="14" t="s">
        <v>34</v>
      </c>
      <c r="M9" s="8"/>
      <c r="N9" s="1" t="s">
        <v>36</v>
      </c>
      <c r="O9" s="1" t="s">
        <v>36</v>
      </c>
      <c r="P9" s="12"/>
      <c r="Q9" s="14"/>
    </row>
    <row r="10" spans="2:17" s="1" customFormat="1" ht="57.75" customHeight="1">
      <c r="B10" s="82">
        <f>+B9+1</f>
        <v>4</v>
      </c>
      <c r="C10" s="83" t="s">
        <v>3</v>
      </c>
      <c r="D10" s="5" t="s">
        <v>4</v>
      </c>
      <c r="E10" s="5" t="s">
        <v>46</v>
      </c>
      <c r="F10" s="17" t="s">
        <v>48</v>
      </c>
      <c r="G10" s="78" t="s">
        <v>49</v>
      </c>
      <c r="H10" s="8"/>
      <c r="I10" s="86">
        <v>0.03</v>
      </c>
      <c r="J10" s="91" t="s">
        <v>33</v>
      </c>
      <c r="K10" s="89">
        <v>0.01</v>
      </c>
      <c r="L10" s="78">
        <v>750</v>
      </c>
      <c r="M10" s="8"/>
      <c r="N10" s="1" t="s">
        <v>36</v>
      </c>
      <c r="O10" s="1" t="s">
        <v>36</v>
      </c>
      <c r="P10" s="18"/>
      <c r="Q10" s="7" t="s">
        <v>50</v>
      </c>
    </row>
    <row r="11" spans="2:17" s="1" customFormat="1" ht="57.75" customHeight="1">
      <c r="B11" s="77"/>
      <c r="C11" s="84"/>
      <c r="D11" s="9" t="s">
        <v>5</v>
      </c>
      <c r="E11" s="9" t="s">
        <v>46</v>
      </c>
      <c r="F11" s="19" t="s">
        <v>47</v>
      </c>
      <c r="G11" s="79"/>
      <c r="H11" s="8"/>
      <c r="I11" s="87"/>
      <c r="J11" s="92"/>
      <c r="K11" s="90"/>
      <c r="L11" s="79"/>
      <c r="M11" s="8"/>
      <c r="N11" s="1" t="s">
        <v>36</v>
      </c>
      <c r="O11" s="1" t="s">
        <v>36</v>
      </c>
      <c r="P11" s="20"/>
      <c r="Q11" s="11" t="s">
        <v>51</v>
      </c>
    </row>
    <row r="12" spans="2:17" s="1" customFormat="1" ht="57.75" customHeight="1">
      <c r="B12" s="12">
        <f>+B10+1</f>
        <v>5</v>
      </c>
      <c r="C12" s="27" t="s">
        <v>6</v>
      </c>
      <c r="D12" s="13"/>
      <c r="E12" s="13" t="s">
        <v>39</v>
      </c>
      <c r="F12" s="13" t="s">
        <v>52</v>
      </c>
      <c r="G12" s="14" t="s">
        <v>49</v>
      </c>
      <c r="H12" s="8"/>
      <c r="I12" s="15">
        <v>0.05</v>
      </c>
      <c r="J12" s="13" t="s">
        <v>53</v>
      </c>
      <c r="K12" s="21">
        <v>0.015</v>
      </c>
      <c r="L12" s="14" t="s">
        <v>34</v>
      </c>
      <c r="M12" s="8"/>
      <c r="N12" s="1" t="s">
        <v>36</v>
      </c>
      <c r="O12" s="1" t="s">
        <v>36</v>
      </c>
      <c r="P12" s="12" t="s">
        <v>54</v>
      </c>
      <c r="Q12" s="14"/>
    </row>
    <row r="13" spans="2:17" s="1" customFormat="1" ht="77.25" customHeight="1">
      <c r="B13" s="12">
        <f t="shared" si="0"/>
        <v>6</v>
      </c>
      <c r="C13" s="27" t="s">
        <v>7</v>
      </c>
      <c r="D13" s="13"/>
      <c r="E13" s="13" t="s">
        <v>57</v>
      </c>
      <c r="F13" s="13" t="s">
        <v>55</v>
      </c>
      <c r="G13" s="14" t="s">
        <v>79</v>
      </c>
      <c r="H13" s="8"/>
      <c r="I13" s="15" t="s">
        <v>85</v>
      </c>
      <c r="J13" s="13" t="s">
        <v>56</v>
      </c>
      <c r="K13" s="13" t="s">
        <v>34</v>
      </c>
      <c r="L13" s="14">
        <v>780</v>
      </c>
      <c r="M13" s="8"/>
      <c r="N13" s="1" t="s">
        <v>36</v>
      </c>
      <c r="O13" s="1" t="s">
        <v>36</v>
      </c>
      <c r="P13" s="12"/>
      <c r="Q13" s="14" t="s">
        <v>89</v>
      </c>
    </row>
    <row r="14" spans="2:17" s="1" customFormat="1" ht="57.75" customHeight="1">
      <c r="B14" s="12">
        <f t="shared" si="0"/>
        <v>7</v>
      </c>
      <c r="C14" s="27" t="s">
        <v>8</v>
      </c>
      <c r="D14" s="13"/>
      <c r="E14" s="13">
        <v>15</v>
      </c>
      <c r="F14" s="21">
        <v>0.096</v>
      </c>
      <c r="G14" s="14" t="s">
        <v>49</v>
      </c>
      <c r="H14" s="8"/>
      <c r="I14" s="15">
        <v>0.04</v>
      </c>
      <c r="J14" s="13" t="s">
        <v>34</v>
      </c>
      <c r="K14" s="13" t="s">
        <v>34</v>
      </c>
      <c r="L14" s="14" t="s">
        <v>34</v>
      </c>
      <c r="M14" s="8"/>
      <c r="N14" s="1" t="s">
        <v>36</v>
      </c>
      <c r="P14" s="12"/>
      <c r="Q14" s="14"/>
    </row>
    <row r="15" spans="2:17" s="1" customFormat="1" ht="57.75" customHeight="1">
      <c r="B15" s="82">
        <f>+B14+1</f>
        <v>8</v>
      </c>
      <c r="C15" s="83" t="s">
        <v>9</v>
      </c>
      <c r="D15" s="5" t="s">
        <v>10</v>
      </c>
      <c r="E15" s="91" t="s">
        <v>44</v>
      </c>
      <c r="F15" s="5" t="s">
        <v>58</v>
      </c>
      <c r="G15" s="78" t="s">
        <v>81</v>
      </c>
      <c r="H15" s="8"/>
      <c r="I15" s="82" t="s">
        <v>86</v>
      </c>
      <c r="J15" s="91" t="s">
        <v>59</v>
      </c>
      <c r="K15" s="91" t="s">
        <v>34</v>
      </c>
      <c r="L15" s="78" t="s">
        <v>34</v>
      </c>
      <c r="M15" s="8"/>
      <c r="P15" s="18"/>
      <c r="Q15" s="7"/>
    </row>
    <row r="16" spans="2:17" s="1" customFormat="1" ht="57.75" customHeight="1">
      <c r="B16" s="77"/>
      <c r="C16" s="84"/>
      <c r="D16" s="9" t="s">
        <v>11</v>
      </c>
      <c r="E16" s="92"/>
      <c r="F16" s="9" t="s">
        <v>58</v>
      </c>
      <c r="G16" s="79"/>
      <c r="H16" s="8"/>
      <c r="I16" s="77"/>
      <c r="J16" s="92"/>
      <c r="K16" s="92"/>
      <c r="L16" s="79"/>
      <c r="M16" s="8"/>
      <c r="P16" s="20"/>
      <c r="Q16" s="11"/>
    </row>
    <row r="17" spans="2:17" s="1" customFormat="1" ht="57.75" customHeight="1">
      <c r="B17" s="12">
        <f>+B15+1</f>
        <v>9</v>
      </c>
      <c r="C17" s="27" t="s">
        <v>12</v>
      </c>
      <c r="D17" s="13"/>
      <c r="E17" s="13" t="s">
        <v>60</v>
      </c>
      <c r="F17" s="21">
        <v>0.109</v>
      </c>
      <c r="G17" s="14" t="s">
        <v>49</v>
      </c>
      <c r="H17" s="8"/>
      <c r="I17" s="12" t="s">
        <v>34</v>
      </c>
      <c r="J17" s="21" t="s">
        <v>61</v>
      </c>
      <c r="K17" s="21">
        <v>0.015</v>
      </c>
      <c r="L17" s="14" t="s">
        <v>34</v>
      </c>
      <c r="M17" s="8"/>
      <c r="P17" s="12"/>
      <c r="Q17" s="14"/>
    </row>
    <row r="18" spans="2:17" s="1" customFormat="1" ht="57.75" customHeight="1">
      <c r="B18" s="12">
        <f>+B17+1</f>
        <v>10</v>
      </c>
      <c r="C18" s="27" t="s">
        <v>13</v>
      </c>
      <c r="D18" s="13"/>
      <c r="E18" s="13" t="s">
        <v>62</v>
      </c>
      <c r="F18" s="21">
        <v>0.0999</v>
      </c>
      <c r="G18" s="14" t="s">
        <v>49</v>
      </c>
      <c r="H18" s="8"/>
      <c r="I18" s="15">
        <v>0.07</v>
      </c>
      <c r="J18" s="13" t="s">
        <v>56</v>
      </c>
      <c r="K18" s="21">
        <v>0.015</v>
      </c>
      <c r="L18" s="14">
        <v>800</v>
      </c>
      <c r="M18" s="8"/>
      <c r="P18" s="12"/>
      <c r="Q18" s="14"/>
    </row>
    <row r="19" spans="2:17" s="1" customFormat="1" ht="57.75" customHeight="1">
      <c r="B19" s="82">
        <f>+B18+1</f>
        <v>11</v>
      </c>
      <c r="C19" s="83" t="s">
        <v>14</v>
      </c>
      <c r="D19" s="5" t="s">
        <v>22</v>
      </c>
      <c r="E19" s="91" t="s">
        <v>63</v>
      </c>
      <c r="F19" s="93">
        <v>0.1053</v>
      </c>
      <c r="G19" s="7" t="s">
        <v>64</v>
      </c>
      <c r="H19" s="8"/>
      <c r="I19" s="86">
        <v>0.07</v>
      </c>
      <c r="J19" s="91" t="s">
        <v>65</v>
      </c>
      <c r="K19" s="93">
        <v>0.01</v>
      </c>
      <c r="L19" s="78" t="s">
        <v>34</v>
      </c>
      <c r="M19" s="8"/>
      <c r="O19" s="95" t="s">
        <v>67</v>
      </c>
      <c r="P19" s="18"/>
      <c r="Q19" s="78" t="s">
        <v>88</v>
      </c>
    </row>
    <row r="20" spans="2:17" s="1" customFormat="1" ht="57.75" customHeight="1">
      <c r="B20" s="77"/>
      <c r="C20" s="84"/>
      <c r="D20" s="9" t="s">
        <v>23</v>
      </c>
      <c r="E20" s="92"/>
      <c r="F20" s="94"/>
      <c r="G20" s="11" t="s">
        <v>66</v>
      </c>
      <c r="H20" s="8"/>
      <c r="I20" s="87"/>
      <c r="J20" s="92"/>
      <c r="K20" s="94"/>
      <c r="L20" s="79"/>
      <c r="M20" s="8"/>
      <c r="O20" s="95"/>
      <c r="P20" s="20"/>
      <c r="Q20" s="79"/>
    </row>
    <row r="21" spans="2:17" s="1" customFormat="1" ht="57.75" customHeight="1">
      <c r="B21" s="81">
        <f>+B19+1</f>
        <v>12</v>
      </c>
      <c r="C21" s="85" t="s">
        <v>15</v>
      </c>
      <c r="D21" s="22" t="s">
        <v>16</v>
      </c>
      <c r="E21" s="22" t="s">
        <v>44</v>
      </c>
      <c r="F21" s="23">
        <v>0.11</v>
      </c>
      <c r="G21" s="24" t="s">
        <v>70</v>
      </c>
      <c r="H21" s="8"/>
      <c r="I21" s="81" t="s">
        <v>34</v>
      </c>
      <c r="J21" s="97" t="s">
        <v>69</v>
      </c>
      <c r="K21" s="98">
        <v>0.015</v>
      </c>
      <c r="L21" s="96" t="s">
        <v>34</v>
      </c>
      <c r="M21" s="8"/>
      <c r="P21" s="25"/>
      <c r="Q21" s="24"/>
    </row>
    <row r="22" spans="2:17" s="1" customFormat="1" ht="57.75" customHeight="1">
      <c r="B22" s="77"/>
      <c r="C22" s="84"/>
      <c r="D22" s="9" t="s">
        <v>17</v>
      </c>
      <c r="E22" s="9" t="s">
        <v>68</v>
      </c>
      <c r="F22" s="9" t="s">
        <v>71</v>
      </c>
      <c r="G22" s="11" t="s">
        <v>72</v>
      </c>
      <c r="H22" s="8"/>
      <c r="I22" s="77"/>
      <c r="J22" s="92"/>
      <c r="K22" s="94"/>
      <c r="L22" s="79"/>
      <c r="M22" s="8"/>
      <c r="P22" s="20"/>
      <c r="Q22" s="11"/>
    </row>
    <row r="23" ht="7.5" customHeight="1"/>
    <row r="24" ht="23.25">
      <c r="B24" s="26" t="s">
        <v>80</v>
      </c>
    </row>
    <row r="25" ht="23.25">
      <c r="B25" s="26" t="s">
        <v>87</v>
      </c>
    </row>
  </sheetData>
  <sheetProtection/>
  <mergeCells count="48">
    <mergeCell ref="B3:C4"/>
    <mergeCell ref="I3:L3"/>
    <mergeCell ref="D3:D4"/>
    <mergeCell ref="E3:E4"/>
    <mergeCell ref="F3:F4"/>
    <mergeCell ref="G3:G4"/>
    <mergeCell ref="J15:J16"/>
    <mergeCell ref="K15:K16"/>
    <mergeCell ref="Q19:Q20"/>
    <mergeCell ref="O19:O20"/>
    <mergeCell ref="I21:I22"/>
    <mergeCell ref="L21:L22"/>
    <mergeCell ref="J21:J22"/>
    <mergeCell ref="K21:K22"/>
    <mergeCell ref="L15:L16"/>
    <mergeCell ref="E19:E20"/>
    <mergeCell ref="F19:F20"/>
    <mergeCell ref="I19:I20"/>
    <mergeCell ref="J19:J20"/>
    <mergeCell ref="K19:K20"/>
    <mergeCell ref="L19:L20"/>
    <mergeCell ref="E15:E16"/>
    <mergeCell ref="G15:G16"/>
    <mergeCell ref="I15:I16"/>
    <mergeCell ref="P6:P7"/>
    <mergeCell ref="Q6:Q7"/>
    <mergeCell ref="N3:Q3"/>
    <mergeCell ref="K6:K7"/>
    <mergeCell ref="J6:J7"/>
    <mergeCell ref="J10:J11"/>
    <mergeCell ref="K10:K11"/>
    <mergeCell ref="L10:L11"/>
    <mergeCell ref="C10:C11"/>
    <mergeCell ref="C15:C16"/>
    <mergeCell ref="C19:C20"/>
    <mergeCell ref="C21:C22"/>
    <mergeCell ref="I10:I11"/>
    <mergeCell ref="G10:G11"/>
    <mergeCell ref="I6:I7"/>
    <mergeCell ref="L6:L7"/>
    <mergeCell ref="O6:O7"/>
    <mergeCell ref="N6:N7"/>
    <mergeCell ref="B21:B22"/>
    <mergeCell ref="B19:B20"/>
    <mergeCell ref="B15:B16"/>
    <mergeCell ref="B10:B11"/>
    <mergeCell ref="B6:B7"/>
    <mergeCell ref="C6:C7"/>
  </mergeCells>
  <printOptions/>
  <pageMargins left="0.3" right="0.25" top="0.18" bottom="0.28" header="0.17" footer="0.3"/>
  <pageSetup fitToHeight="1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5"/>
  <sheetViews>
    <sheetView zoomScale="55" zoomScaleNormal="55" zoomScalePageLayoutView="0" workbookViewId="0" topLeftCell="A1">
      <selection activeCell="G10" sqref="G10:G11"/>
    </sheetView>
  </sheetViews>
  <sheetFormatPr defaultColWidth="11.421875" defaultRowHeight="15"/>
  <cols>
    <col min="1" max="1" width="2.8515625" style="2" customWidth="1"/>
    <col min="2" max="2" width="4.7109375" style="31" customWidth="1"/>
    <col min="3" max="3" width="19.8515625" style="31" customWidth="1"/>
    <col min="4" max="4" width="18.57421875" style="31" customWidth="1"/>
    <col min="5" max="5" width="1.7109375" style="3" customWidth="1"/>
    <col min="6" max="6" width="20.421875" style="2" customWidth="1"/>
    <col min="7" max="7" width="22.7109375" style="2" customWidth="1"/>
    <col min="8" max="8" width="24.28125" style="2" bestFit="1" customWidth="1"/>
    <col min="9" max="9" width="20.140625" style="2" customWidth="1"/>
    <col min="10" max="10" width="1.28515625" style="3" customWidth="1"/>
    <col min="11" max="11" width="20.421875" style="2" customWidth="1"/>
    <col min="12" max="12" width="22.7109375" style="2" customWidth="1"/>
    <col min="13" max="13" width="24.28125" style="2" bestFit="1" customWidth="1"/>
    <col min="14" max="15" width="20.140625" style="2" customWidth="1"/>
    <col min="16" max="16" width="1.28515625" style="3" customWidth="1"/>
    <col min="17" max="17" width="20.421875" style="2" customWidth="1"/>
    <col min="18" max="18" width="22.7109375" style="2" customWidth="1"/>
    <col min="19" max="19" width="24.28125" style="2" bestFit="1" customWidth="1"/>
    <col min="20" max="21" width="20.140625" style="2" customWidth="1"/>
    <col min="22" max="22" width="1.28515625" style="3" customWidth="1"/>
    <col min="23" max="16384" width="11.421875" style="2" customWidth="1"/>
  </cols>
  <sheetData>
    <row r="1" ht="33.75">
      <c r="B1" s="30" t="s">
        <v>75</v>
      </c>
    </row>
    <row r="2" ht="21">
      <c r="B2" s="29" t="s">
        <v>76</v>
      </c>
    </row>
    <row r="3" spans="2:21" ht="55.5" customHeight="1">
      <c r="B3" s="99" t="s">
        <v>20</v>
      </c>
      <c r="C3" s="100"/>
      <c r="D3" s="88" t="s">
        <v>21</v>
      </c>
      <c r="F3" s="103" t="s">
        <v>74</v>
      </c>
      <c r="G3" s="103"/>
      <c r="H3" s="103"/>
      <c r="I3" s="103"/>
      <c r="K3" s="101" t="s">
        <v>90</v>
      </c>
      <c r="L3" s="104"/>
      <c r="M3" s="104"/>
      <c r="N3" s="104"/>
      <c r="O3" s="104"/>
      <c r="Q3" s="101" t="s">
        <v>91</v>
      </c>
      <c r="R3" s="104"/>
      <c r="S3" s="104"/>
      <c r="T3" s="104"/>
      <c r="U3" s="104"/>
    </row>
    <row r="4" spans="2:22" s="31" customFormat="1" ht="42.75" customHeight="1">
      <c r="B4" s="101"/>
      <c r="C4" s="102"/>
      <c r="D4" s="88"/>
      <c r="E4" s="3"/>
      <c r="F4" s="28" t="s">
        <v>83</v>
      </c>
      <c r="G4" s="28" t="s">
        <v>25</v>
      </c>
      <c r="H4" s="28" t="s">
        <v>26</v>
      </c>
      <c r="I4" s="28" t="s">
        <v>27</v>
      </c>
      <c r="J4" s="3"/>
      <c r="K4" s="28" t="s">
        <v>83</v>
      </c>
      <c r="L4" s="28" t="s">
        <v>25</v>
      </c>
      <c r="M4" s="28" t="s">
        <v>26</v>
      </c>
      <c r="N4" s="28" t="s">
        <v>27</v>
      </c>
      <c r="O4" s="28" t="s">
        <v>92</v>
      </c>
      <c r="P4" s="3"/>
      <c r="Q4" s="28" t="s">
        <v>83</v>
      </c>
      <c r="R4" s="28" t="s">
        <v>25</v>
      </c>
      <c r="S4" s="28" t="s">
        <v>26</v>
      </c>
      <c r="T4" s="28" t="s">
        <v>27</v>
      </c>
      <c r="U4" s="28" t="s">
        <v>92</v>
      </c>
      <c r="V4" s="3"/>
    </row>
    <row r="5" s="3" customFormat="1" ht="6" customHeight="1"/>
    <row r="6" spans="2:22" s="31" customFormat="1" ht="57.75" customHeight="1">
      <c r="B6" s="36">
        <v>1</v>
      </c>
      <c r="C6" s="37" t="s">
        <v>0</v>
      </c>
      <c r="D6" s="4" t="s">
        <v>19</v>
      </c>
      <c r="E6" s="8"/>
      <c r="F6" s="39">
        <v>0.017</v>
      </c>
      <c r="G6" s="40" t="s">
        <v>33</v>
      </c>
      <c r="H6" s="41">
        <v>0.01</v>
      </c>
      <c r="I6" s="42" t="s">
        <v>34</v>
      </c>
      <c r="J6" s="8"/>
      <c r="K6" s="50">
        <v>24000</v>
      </c>
      <c r="L6" s="51">
        <v>4466</v>
      </c>
      <c r="M6" s="51">
        <v>8000</v>
      </c>
      <c r="N6" s="51">
        <v>0</v>
      </c>
      <c r="O6" s="57">
        <f aca="true" t="shared" si="0" ref="O6:O22">SUM(K6:N6)</f>
        <v>36466</v>
      </c>
      <c r="P6" s="52"/>
      <c r="Q6" s="50">
        <v>30000</v>
      </c>
      <c r="R6" s="51">
        <v>5336</v>
      </c>
      <c r="S6" s="51">
        <v>10000</v>
      </c>
      <c r="T6" s="51">
        <v>0</v>
      </c>
      <c r="U6" s="57">
        <f aca="true" t="shared" si="1" ref="U6:U22">SUM(Q6:T6)</f>
        <v>45336</v>
      </c>
      <c r="V6" s="8"/>
    </row>
    <row r="7" spans="2:22" s="31" customFormat="1" ht="57.75" customHeight="1">
      <c r="B7" s="35">
        <f aca="true" t="shared" si="2" ref="B7:B22">+B6+1</f>
        <v>2</v>
      </c>
      <c r="C7" s="38" t="s">
        <v>0</v>
      </c>
      <c r="D7" s="33" t="s">
        <v>18</v>
      </c>
      <c r="E7" s="8"/>
      <c r="F7" s="48">
        <v>0.017</v>
      </c>
      <c r="G7" s="47" t="s">
        <v>33</v>
      </c>
      <c r="H7" s="43">
        <v>0.01</v>
      </c>
      <c r="I7" s="49" t="s">
        <v>34</v>
      </c>
      <c r="J7" s="8"/>
      <c r="K7" s="53">
        <v>13600</v>
      </c>
      <c r="L7" s="54">
        <v>4466</v>
      </c>
      <c r="M7" s="54">
        <v>0</v>
      </c>
      <c r="N7" s="54">
        <v>0</v>
      </c>
      <c r="O7" s="58">
        <f t="shared" si="0"/>
        <v>18066</v>
      </c>
      <c r="P7" s="52"/>
      <c r="Q7" s="53">
        <v>17000</v>
      </c>
      <c r="R7" s="54">
        <v>5336</v>
      </c>
      <c r="S7" s="54">
        <v>0</v>
      </c>
      <c r="T7" s="54">
        <v>0</v>
      </c>
      <c r="U7" s="58">
        <f t="shared" si="1"/>
        <v>22336</v>
      </c>
      <c r="V7" s="8"/>
    </row>
    <row r="8" spans="2:22" s="31" customFormat="1" ht="57.75" customHeight="1">
      <c r="B8" s="12">
        <f t="shared" si="2"/>
        <v>3</v>
      </c>
      <c r="C8" s="27" t="s">
        <v>1</v>
      </c>
      <c r="D8" s="13"/>
      <c r="E8" s="8"/>
      <c r="F8" s="12" t="s">
        <v>84</v>
      </c>
      <c r="G8" s="13" t="s">
        <v>33</v>
      </c>
      <c r="H8" s="13" t="s">
        <v>34</v>
      </c>
      <c r="I8" s="14" t="s">
        <v>34</v>
      </c>
      <c r="J8" s="8"/>
      <c r="K8" s="55">
        <v>56000</v>
      </c>
      <c r="L8" s="56">
        <v>3915</v>
      </c>
      <c r="M8" s="56">
        <v>0</v>
      </c>
      <c r="N8" s="56">
        <v>0</v>
      </c>
      <c r="O8" s="59">
        <f t="shared" si="0"/>
        <v>59915</v>
      </c>
      <c r="P8" s="52"/>
      <c r="Q8" s="55">
        <v>70000</v>
      </c>
      <c r="R8" s="56">
        <v>4640</v>
      </c>
      <c r="S8" s="56">
        <v>0</v>
      </c>
      <c r="T8" s="56">
        <v>0</v>
      </c>
      <c r="U8" s="59">
        <f t="shared" si="1"/>
        <v>74640</v>
      </c>
      <c r="V8" s="8"/>
    </row>
    <row r="9" spans="2:22" s="31" customFormat="1" ht="57.75" customHeight="1">
      <c r="B9" s="12">
        <f t="shared" si="2"/>
        <v>4</v>
      </c>
      <c r="C9" s="27" t="s">
        <v>2</v>
      </c>
      <c r="D9" s="13"/>
      <c r="E9" s="8"/>
      <c r="F9" s="15">
        <v>0.08</v>
      </c>
      <c r="G9" s="13" t="s">
        <v>45</v>
      </c>
      <c r="H9" s="16">
        <v>0.01</v>
      </c>
      <c r="I9" s="14" t="s">
        <v>34</v>
      </c>
      <c r="J9" s="8"/>
      <c r="K9" s="55">
        <v>64000</v>
      </c>
      <c r="L9" s="56">
        <v>5000</v>
      </c>
      <c r="M9" s="56">
        <v>8000</v>
      </c>
      <c r="N9" s="56">
        <v>0</v>
      </c>
      <c r="O9" s="59">
        <f t="shared" si="0"/>
        <v>77000</v>
      </c>
      <c r="P9" s="52"/>
      <c r="Q9" s="55">
        <v>80000</v>
      </c>
      <c r="R9" s="56">
        <v>5000</v>
      </c>
      <c r="S9" s="56">
        <v>10000</v>
      </c>
      <c r="T9" s="56">
        <v>0</v>
      </c>
      <c r="U9" s="59">
        <f t="shared" si="1"/>
        <v>95000</v>
      </c>
      <c r="V9" s="8"/>
    </row>
    <row r="10" spans="2:22" s="31" customFormat="1" ht="57.75" customHeight="1">
      <c r="B10" s="36">
        <f t="shared" si="2"/>
        <v>5</v>
      </c>
      <c r="C10" s="37" t="s">
        <v>3</v>
      </c>
      <c r="D10" s="34" t="s">
        <v>4</v>
      </c>
      <c r="E10" s="8"/>
      <c r="F10" s="44">
        <v>0.03</v>
      </c>
      <c r="G10" s="40" t="s">
        <v>33</v>
      </c>
      <c r="H10" s="41">
        <v>0.01</v>
      </c>
      <c r="I10" s="42">
        <v>750</v>
      </c>
      <c r="J10" s="8"/>
      <c r="K10" s="50">
        <v>24000</v>
      </c>
      <c r="L10" s="51">
        <v>4350</v>
      </c>
      <c r="M10" s="51">
        <v>9280</v>
      </c>
      <c r="N10" s="51">
        <v>750</v>
      </c>
      <c r="O10" s="57">
        <f t="shared" si="0"/>
        <v>38380</v>
      </c>
      <c r="P10" s="52"/>
      <c r="Q10" s="50">
        <v>30000</v>
      </c>
      <c r="R10" s="51">
        <v>5220</v>
      </c>
      <c r="S10" s="51">
        <v>11600</v>
      </c>
      <c r="T10" s="51">
        <v>750</v>
      </c>
      <c r="U10" s="57">
        <f t="shared" si="1"/>
        <v>47570</v>
      </c>
      <c r="V10" s="8"/>
    </row>
    <row r="11" spans="2:22" s="31" customFormat="1" ht="57.75" customHeight="1">
      <c r="B11" s="35">
        <f t="shared" si="2"/>
        <v>6</v>
      </c>
      <c r="C11" s="38" t="s">
        <v>3</v>
      </c>
      <c r="D11" s="33" t="s">
        <v>5</v>
      </c>
      <c r="E11" s="8"/>
      <c r="F11" s="45">
        <v>0.03</v>
      </c>
      <c r="G11" s="47" t="s">
        <v>33</v>
      </c>
      <c r="H11" s="43">
        <v>0.01</v>
      </c>
      <c r="I11" s="49">
        <v>750</v>
      </c>
      <c r="J11" s="8"/>
      <c r="K11" s="53">
        <v>24000</v>
      </c>
      <c r="L11" s="54">
        <v>4350</v>
      </c>
      <c r="M11" s="54">
        <v>9280</v>
      </c>
      <c r="N11" s="54">
        <v>750</v>
      </c>
      <c r="O11" s="58">
        <f t="shared" si="0"/>
        <v>38380</v>
      </c>
      <c r="P11" s="52"/>
      <c r="Q11" s="53">
        <v>30000</v>
      </c>
      <c r="R11" s="54">
        <v>5220</v>
      </c>
      <c r="S11" s="54">
        <v>11600</v>
      </c>
      <c r="T11" s="54">
        <v>750</v>
      </c>
      <c r="U11" s="58">
        <f t="shared" si="1"/>
        <v>47570</v>
      </c>
      <c r="V11" s="8"/>
    </row>
    <row r="12" spans="2:22" s="31" customFormat="1" ht="57.75" customHeight="1">
      <c r="B12" s="12">
        <f t="shared" si="2"/>
        <v>7</v>
      </c>
      <c r="C12" s="27" t="s">
        <v>6</v>
      </c>
      <c r="D12" s="13"/>
      <c r="E12" s="8"/>
      <c r="F12" s="15">
        <v>0.05</v>
      </c>
      <c r="G12" s="13" t="s">
        <v>53</v>
      </c>
      <c r="H12" s="21">
        <v>0.015</v>
      </c>
      <c r="I12" s="14" t="s">
        <v>34</v>
      </c>
      <c r="J12" s="8"/>
      <c r="K12" s="55">
        <v>40000</v>
      </c>
      <c r="L12" s="56">
        <v>3915</v>
      </c>
      <c r="M12" s="56">
        <v>12000</v>
      </c>
      <c r="N12" s="56">
        <v>0</v>
      </c>
      <c r="O12" s="59">
        <f t="shared" si="0"/>
        <v>55915</v>
      </c>
      <c r="P12" s="52"/>
      <c r="Q12" s="55">
        <v>50000</v>
      </c>
      <c r="R12" s="56">
        <v>4698</v>
      </c>
      <c r="S12" s="56">
        <v>15000</v>
      </c>
      <c r="T12" s="56">
        <v>0</v>
      </c>
      <c r="U12" s="59">
        <f t="shared" si="1"/>
        <v>69698</v>
      </c>
      <c r="V12" s="8"/>
    </row>
    <row r="13" spans="2:22" s="31" customFormat="1" ht="77.25" customHeight="1">
      <c r="B13" s="12">
        <f t="shared" si="2"/>
        <v>8</v>
      </c>
      <c r="C13" s="27" t="s">
        <v>7</v>
      </c>
      <c r="D13" s="13"/>
      <c r="E13" s="8"/>
      <c r="F13" s="15" t="s">
        <v>85</v>
      </c>
      <c r="G13" s="13" t="s">
        <v>56</v>
      </c>
      <c r="H13" s="13" t="s">
        <v>34</v>
      </c>
      <c r="I13" s="14">
        <v>780</v>
      </c>
      <c r="J13" s="8"/>
      <c r="K13" s="55">
        <v>48000</v>
      </c>
      <c r="L13" s="56">
        <v>4437</v>
      </c>
      <c r="M13" s="56">
        <v>0</v>
      </c>
      <c r="N13" s="56">
        <v>780</v>
      </c>
      <c r="O13" s="59">
        <f t="shared" si="0"/>
        <v>53217</v>
      </c>
      <c r="P13" s="52"/>
      <c r="Q13" s="55">
        <v>60000</v>
      </c>
      <c r="R13" s="56">
        <v>5162</v>
      </c>
      <c r="S13" s="56">
        <v>0</v>
      </c>
      <c r="T13" s="56">
        <v>780</v>
      </c>
      <c r="U13" s="59">
        <f t="shared" si="1"/>
        <v>65942</v>
      </c>
      <c r="V13" s="8"/>
    </row>
    <row r="14" spans="2:22" s="31" customFormat="1" ht="57.75" customHeight="1">
      <c r="B14" s="12">
        <f t="shared" si="2"/>
        <v>9</v>
      </c>
      <c r="C14" s="27" t="s">
        <v>8</v>
      </c>
      <c r="D14" s="13"/>
      <c r="E14" s="8"/>
      <c r="F14" s="15">
        <v>0.04</v>
      </c>
      <c r="G14" s="13" t="s">
        <v>34</v>
      </c>
      <c r="H14" s="13" t="s">
        <v>34</v>
      </c>
      <c r="I14" s="14" t="s">
        <v>34</v>
      </c>
      <c r="J14" s="8"/>
      <c r="K14" s="55">
        <v>32000</v>
      </c>
      <c r="L14" s="56">
        <v>0</v>
      </c>
      <c r="M14" s="56">
        <v>0</v>
      </c>
      <c r="N14" s="56">
        <v>0</v>
      </c>
      <c r="O14" s="59">
        <f t="shared" si="0"/>
        <v>32000</v>
      </c>
      <c r="P14" s="52"/>
      <c r="Q14" s="55">
        <v>40000</v>
      </c>
      <c r="R14" s="56">
        <v>0</v>
      </c>
      <c r="S14" s="56">
        <v>0</v>
      </c>
      <c r="T14" s="56">
        <v>0</v>
      </c>
      <c r="U14" s="59">
        <f t="shared" si="1"/>
        <v>40000</v>
      </c>
      <c r="V14" s="8"/>
    </row>
    <row r="15" spans="2:22" s="31" customFormat="1" ht="57.75" customHeight="1">
      <c r="B15" s="36">
        <f t="shared" si="2"/>
        <v>10</v>
      </c>
      <c r="C15" s="37" t="s">
        <v>9</v>
      </c>
      <c r="D15" s="34" t="s">
        <v>10</v>
      </c>
      <c r="E15" s="8"/>
      <c r="F15" s="36" t="s">
        <v>86</v>
      </c>
      <c r="G15" s="40" t="s">
        <v>59</v>
      </c>
      <c r="H15" s="40" t="s">
        <v>34</v>
      </c>
      <c r="I15" s="42" t="s">
        <v>34</v>
      </c>
      <c r="J15" s="8"/>
      <c r="K15" s="50">
        <v>56000</v>
      </c>
      <c r="L15" s="51">
        <v>3886</v>
      </c>
      <c r="M15" s="51">
        <v>8000</v>
      </c>
      <c r="N15" s="51">
        <v>500</v>
      </c>
      <c r="O15" s="57">
        <f t="shared" si="0"/>
        <v>68386</v>
      </c>
      <c r="P15" s="52"/>
      <c r="Q15" s="50">
        <v>70000</v>
      </c>
      <c r="R15" s="51">
        <v>4640</v>
      </c>
      <c r="S15" s="51">
        <v>10000</v>
      </c>
      <c r="T15" s="51">
        <v>500</v>
      </c>
      <c r="U15" s="57">
        <f t="shared" si="1"/>
        <v>85140</v>
      </c>
      <c r="V15" s="8"/>
    </row>
    <row r="16" spans="2:22" s="31" customFormat="1" ht="57.75" customHeight="1">
      <c r="B16" s="35">
        <f t="shared" si="2"/>
        <v>11</v>
      </c>
      <c r="C16" s="38" t="s">
        <v>9</v>
      </c>
      <c r="D16" s="33" t="s">
        <v>11</v>
      </c>
      <c r="E16" s="8"/>
      <c r="F16" s="48" t="s">
        <v>86</v>
      </c>
      <c r="G16" s="47" t="s">
        <v>59</v>
      </c>
      <c r="H16" s="47" t="s">
        <v>34</v>
      </c>
      <c r="I16" s="49" t="s">
        <v>34</v>
      </c>
      <c r="J16" s="8"/>
      <c r="K16" s="53">
        <v>32000</v>
      </c>
      <c r="L16" s="54">
        <v>3886</v>
      </c>
      <c r="M16" s="54">
        <v>8000</v>
      </c>
      <c r="N16" s="54">
        <v>0</v>
      </c>
      <c r="O16" s="58">
        <f t="shared" si="0"/>
        <v>43886</v>
      </c>
      <c r="P16" s="52"/>
      <c r="Q16" s="53">
        <v>40000</v>
      </c>
      <c r="R16" s="54">
        <v>4640</v>
      </c>
      <c r="S16" s="54">
        <v>10000</v>
      </c>
      <c r="T16" s="54">
        <v>0</v>
      </c>
      <c r="U16" s="58">
        <f t="shared" si="1"/>
        <v>54640</v>
      </c>
      <c r="V16" s="8"/>
    </row>
    <row r="17" spans="2:22" s="31" customFormat="1" ht="57.75" customHeight="1">
      <c r="B17" s="12">
        <f t="shared" si="2"/>
        <v>12</v>
      </c>
      <c r="C17" s="27" t="s">
        <v>12</v>
      </c>
      <c r="D17" s="13"/>
      <c r="E17" s="8"/>
      <c r="F17" s="12" t="s">
        <v>34</v>
      </c>
      <c r="G17" s="21" t="s">
        <v>61</v>
      </c>
      <c r="H17" s="21">
        <v>0.015</v>
      </c>
      <c r="I17" s="14" t="s">
        <v>34</v>
      </c>
      <c r="J17" s="8"/>
      <c r="K17" s="55">
        <v>0</v>
      </c>
      <c r="L17" s="56">
        <v>2900</v>
      </c>
      <c r="M17" s="56">
        <v>12000</v>
      </c>
      <c r="N17" s="56">
        <v>0</v>
      </c>
      <c r="O17" s="59">
        <f t="shared" si="0"/>
        <v>14900</v>
      </c>
      <c r="P17" s="52"/>
      <c r="Q17" s="55">
        <v>0</v>
      </c>
      <c r="R17" s="56">
        <v>3480</v>
      </c>
      <c r="S17" s="56">
        <v>15000</v>
      </c>
      <c r="T17" s="56">
        <v>0</v>
      </c>
      <c r="U17" s="59">
        <f t="shared" si="1"/>
        <v>18480</v>
      </c>
      <c r="V17" s="8"/>
    </row>
    <row r="18" spans="2:22" s="31" customFormat="1" ht="57.75" customHeight="1">
      <c r="B18" s="12">
        <f t="shared" si="2"/>
        <v>13</v>
      </c>
      <c r="C18" s="27" t="s">
        <v>13</v>
      </c>
      <c r="D18" s="13"/>
      <c r="E18" s="8"/>
      <c r="F18" s="15">
        <v>0.07</v>
      </c>
      <c r="G18" s="13" t="s">
        <v>56</v>
      </c>
      <c r="H18" s="21">
        <v>0.015</v>
      </c>
      <c r="I18" s="14">
        <v>800</v>
      </c>
      <c r="J18" s="8"/>
      <c r="K18" s="55">
        <v>56000</v>
      </c>
      <c r="L18" s="56">
        <v>3625</v>
      </c>
      <c r="M18" s="56">
        <v>12000</v>
      </c>
      <c r="N18" s="56">
        <v>800</v>
      </c>
      <c r="O18" s="59">
        <f t="shared" si="0"/>
        <v>72425</v>
      </c>
      <c r="P18" s="52"/>
      <c r="Q18" s="55">
        <v>70000</v>
      </c>
      <c r="R18" s="56">
        <v>4350</v>
      </c>
      <c r="S18" s="56">
        <v>15000</v>
      </c>
      <c r="T18" s="56">
        <v>800</v>
      </c>
      <c r="U18" s="59">
        <f t="shared" si="1"/>
        <v>90150</v>
      </c>
      <c r="V18" s="8"/>
    </row>
    <row r="19" spans="2:22" s="31" customFormat="1" ht="57.75" customHeight="1">
      <c r="B19" s="36">
        <f t="shared" si="2"/>
        <v>14</v>
      </c>
      <c r="C19" s="37" t="s">
        <v>14</v>
      </c>
      <c r="D19" s="34" t="s">
        <v>22</v>
      </c>
      <c r="E19" s="8"/>
      <c r="F19" s="44">
        <v>0.07</v>
      </c>
      <c r="G19" s="40" t="s">
        <v>65</v>
      </c>
      <c r="H19" s="46">
        <v>0.01</v>
      </c>
      <c r="I19" s="42" t="s">
        <v>34</v>
      </c>
      <c r="J19" s="8"/>
      <c r="K19" s="50">
        <v>87500</v>
      </c>
      <c r="L19" s="51">
        <v>3987.5</v>
      </c>
      <c r="M19" s="51">
        <v>8252.32</v>
      </c>
      <c r="N19" s="51">
        <v>0</v>
      </c>
      <c r="O19" s="57">
        <f t="shared" si="0"/>
        <v>99739.82</v>
      </c>
      <c r="P19" s="52"/>
      <c r="Q19" s="50">
        <v>105000</v>
      </c>
      <c r="R19" s="51">
        <v>4785</v>
      </c>
      <c r="S19" s="51">
        <v>10315.4</v>
      </c>
      <c r="T19" s="51">
        <v>0</v>
      </c>
      <c r="U19" s="57">
        <f t="shared" si="1"/>
        <v>120100.4</v>
      </c>
      <c r="V19" s="8"/>
    </row>
    <row r="20" spans="2:22" s="31" customFormat="1" ht="57.75" customHeight="1">
      <c r="B20" s="35">
        <f t="shared" si="2"/>
        <v>15</v>
      </c>
      <c r="C20" s="38" t="s">
        <v>14</v>
      </c>
      <c r="D20" s="33" t="s">
        <v>23</v>
      </c>
      <c r="E20" s="8"/>
      <c r="F20" s="45">
        <v>0.07</v>
      </c>
      <c r="G20" s="47" t="s">
        <v>65</v>
      </c>
      <c r="H20" s="47">
        <v>0.01</v>
      </c>
      <c r="I20" s="49" t="s">
        <v>34</v>
      </c>
      <c r="J20" s="8"/>
      <c r="K20" s="53">
        <v>57766.24</v>
      </c>
      <c r="L20" s="54">
        <v>3987.5</v>
      </c>
      <c r="M20" s="54">
        <v>8252.32</v>
      </c>
      <c r="N20" s="54">
        <v>0</v>
      </c>
      <c r="O20" s="58">
        <f t="shared" si="0"/>
        <v>70006.06</v>
      </c>
      <c r="P20" s="52"/>
      <c r="Q20" s="53">
        <v>72207.8</v>
      </c>
      <c r="R20" s="54">
        <v>4785</v>
      </c>
      <c r="S20" s="54">
        <v>10315.4</v>
      </c>
      <c r="T20" s="54">
        <v>0</v>
      </c>
      <c r="U20" s="58">
        <f t="shared" si="1"/>
        <v>87308.2</v>
      </c>
      <c r="V20" s="8"/>
    </row>
    <row r="21" spans="2:22" s="31" customFormat="1" ht="57.75" customHeight="1">
      <c r="B21" s="36">
        <f t="shared" si="2"/>
        <v>16</v>
      </c>
      <c r="C21" s="37" t="s">
        <v>15</v>
      </c>
      <c r="D21" s="32" t="s">
        <v>16</v>
      </c>
      <c r="E21" s="8"/>
      <c r="F21" s="36" t="s">
        <v>34</v>
      </c>
      <c r="G21" s="40" t="s">
        <v>69</v>
      </c>
      <c r="H21" s="46">
        <v>0.015</v>
      </c>
      <c r="I21" s="42" t="s">
        <v>34</v>
      </c>
      <c r="J21" s="8"/>
      <c r="K21" s="50">
        <v>0</v>
      </c>
      <c r="L21" s="51">
        <v>2784</v>
      </c>
      <c r="M21" s="51">
        <v>12000</v>
      </c>
      <c r="N21" s="51">
        <v>0</v>
      </c>
      <c r="O21" s="57">
        <f t="shared" si="0"/>
        <v>14784</v>
      </c>
      <c r="P21" s="52"/>
      <c r="Q21" s="50">
        <v>0</v>
      </c>
      <c r="R21" s="51">
        <v>2784</v>
      </c>
      <c r="S21" s="51">
        <v>15000</v>
      </c>
      <c r="T21" s="51">
        <v>0</v>
      </c>
      <c r="U21" s="57">
        <f t="shared" si="1"/>
        <v>17784</v>
      </c>
      <c r="V21" s="8"/>
    </row>
    <row r="22" spans="2:22" s="31" customFormat="1" ht="57.75" customHeight="1">
      <c r="B22" s="35">
        <f t="shared" si="2"/>
        <v>17</v>
      </c>
      <c r="C22" s="38" t="s">
        <v>15</v>
      </c>
      <c r="D22" s="33" t="s">
        <v>17</v>
      </c>
      <c r="E22" s="8"/>
      <c r="F22" s="48" t="s">
        <v>34</v>
      </c>
      <c r="G22" s="47" t="s">
        <v>69</v>
      </c>
      <c r="H22" s="47">
        <v>0.015</v>
      </c>
      <c r="I22" s="49" t="s">
        <v>34</v>
      </c>
      <c r="J22" s="8"/>
      <c r="K22" s="53">
        <v>0</v>
      </c>
      <c r="L22" s="54">
        <v>2784</v>
      </c>
      <c r="M22" s="54">
        <v>12000</v>
      </c>
      <c r="N22" s="54">
        <v>0</v>
      </c>
      <c r="O22" s="58">
        <f t="shared" si="0"/>
        <v>14784</v>
      </c>
      <c r="P22" s="52"/>
      <c r="Q22" s="53">
        <v>0</v>
      </c>
      <c r="R22" s="54">
        <v>2784</v>
      </c>
      <c r="S22" s="54">
        <v>15000</v>
      </c>
      <c r="T22" s="54">
        <v>0</v>
      </c>
      <c r="U22" s="58">
        <f t="shared" si="1"/>
        <v>17784</v>
      </c>
      <c r="V22" s="8"/>
    </row>
    <row r="23" ht="7.5" customHeight="1"/>
    <row r="24" ht="23.25">
      <c r="B24" s="26" t="s">
        <v>80</v>
      </c>
    </row>
    <row r="25" ht="23.25">
      <c r="B25" s="26" t="s">
        <v>87</v>
      </c>
    </row>
  </sheetData>
  <sheetProtection/>
  <mergeCells count="5">
    <mergeCell ref="K3:O3"/>
    <mergeCell ref="Q3:U3"/>
    <mergeCell ref="B3:C4"/>
    <mergeCell ref="D3:D4"/>
    <mergeCell ref="F3:I3"/>
  </mergeCells>
  <printOptions/>
  <pageMargins left="0.3" right="0.25" top="0.18" bottom="0.28" header="0.17" footer="0.3"/>
  <pageSetup fitToHeight="1" fitToWidth="1" horizontalDpi="600" verticalDpi="600" orientation="landscape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8"/>
  <sheetViews>
    <sheetView tabSelected="1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1.421875" defaultRowHeight="15"/>
  <cols>
    <col min="1" max="1" width="3.00390625" style="61" bestFit="1" customWidth="1"/>
    <col min="2" max="2" width="13.57421875" style="61" bestFit="1" customWidth="1"/>
    <col min="3" max="3" width="15.57421875" style="61" bestFit="1" customWidth="1"/>
    <col min="4" max="4" width="16.7109375" style="60" bestFit="1" customWidth="1"/>
    <col min="5" max="5" width="23.28125" style="60" bestFit="1" customWidth="1"/>
    <col min="6" max="7" width="15.00390625" style="60" customWidth="1"/>
    <col min="8" max="8" width="27.00390625" style="60" customWidth="1"/>
    <col min="9" max="9" width="39.8515625" style="60" customWidth="1"/>
    <col min="10" max="16384" width="11.421875" style="60" customWidth="1"/>
  </cols>
  <sheetData>
    <row r="1" ht="15"/>
    <row r="2" ht="15"/>
    <row r="3" spans="1:9" ht="26.25" customHeight="1">
      <c r="A3" s="72"/>
      <c r="B3" s="72"/>
      <c r="C3" s="72"/>
      <c r="D3" s="105" t="s">
        <v>108</v>
      </c>
      <c r="E3" s="105"/>
      <c r="F3" s="105"/>
      <c r="G3" s="105"/>
      <c r="H3" s="105"/>
      <c r="I3" s="72"/>
    </row>
    <row r="4" spans="1:9" ht="30.75" customHeight="1">
      <c r="A4" s="73"/>
      <c r="B4" s="73"/>
      <c r="C4" s="73"/>
      <c r="D4" s="106" t="s">
        <v>109</v>
      </c>
      <c r="E4" s="106"/>
      <c r="F4" s="106"/>
      <c r="G4" s="106"/>
      <c r="H4" s="106"/>
      <c r="I4" s="73"/>
    </row>
    <row r="5" spans="1:9" ht="34.5" customHeight="1">
      <c r="A5" s="112" t="s">
        <v>20</v>
      </c>
      <c r="B5" s="112"/>
      <c r="C5" s="112" t="s">
        <v>21</v>
      </c>
      <c r="D5" s="113" t="s">
        <v>74</v>
      </c>
      <c r="E5" s="113"/>
      <c r="F5" s="113"/>
      <c r="G5" s="113"/>
      <c r="H5" s="112" t="s">
        <v>93</v>
      </c>
      <c r="I5" s="112"/>
    </row>
    <row r="6" spans="1:9" s="61" customFormat="1" ht="42.75" customHeight="1">
      <c r="A6" s="112"/>
      <c r="B6" s="112"/>
      <c r="C6" s="112"/>
      <c r="D6" s="62" t="s">
        <v>113</v>
      </c>
      <c r="E6" s="62" t="s">
        <v>25</v>
      </c>
      <c r="F6" s="62" t="s">
        <v>26</v>
      </c>
      <c r="G6" s="62" t="s">
        <v>27</v>
      </c>
      <c r="H6" s="62" t="s">
        <v>96</v>
      </c>
      <c r="I6" s="62" t="s">
        <v>94</v>
      </c>
    </row>
    <row r="7" spans="1:9" s="63" customFormat="1" ht="6" customHeight="1">
      <c r="A7" s="64"/>
      <c r="B7" s="64"/>
      <c r="C7" s="64"/>
      <c r="D7" s="64"/>
      <c r="E7" s="64"/>
      <c r="F7" s="64"/>
      <c r="G7" s="64"/>
      <c r="H7" s="64"/>
      <c r="I7" s="64"/>
    </row>
    <row r="8" spans="1:9" s="61" customFormat="1" ht="31.5" customHeight="1">
      <c r="A8" s="108">
        <v>1</v>
      </c>
      <c r="B8" s="109" t="s">
        <v>0</v>
      </c>
      <c r="C8" s="108" t="s">
        <v>19</v>
      </c>
      <c r="D8" s="65">
        <v>0.017</v>
      </c>
      <c r="E8" s="66" t="s">
        <v>33</v>
      </c>
      <c r="F8" s="67">
        <v>0.01</v>
      </c>
      <c r="G8" s="66" t="s">
        <v>34</v>
      </c>
      <c r="H8" s="110" t="s">
        <v>95</v>
      </c>
      <c r="I8" s="108" t="s">
        <v>97</v>
      </c>
    </row>
    <row r="9" spans="1:9" s="61" customFormat="1" ht="31.5" customHeight="1">
      <c r="A9" s="108"/>
      <c r="B9" s="109"/>
      <c r="C9" s="108"/>
      <c r="D9" s="68">
        <v>24000</v>
      </c>
      <c r="E9" s="68">
        <v>4466</v>
      </c>
      <c r="F9" s="68">
        <v>8000</v>
      </c>
      <c r="G9" s="68">
        <v>0</v>
      </c>
      <c r="H9" s="110"/>
      <c r="I9" s="108"/>
    </row>
    <row r="10" spans="1:9" s="61" customFormat="1" ht="31.5" customHeight="1">
      <c r="A10" s="108">
        <f>+A8+1</f>
        <v>2</v>
      </c>
      <c r="B10" s="109" t="s">
        <v>0</v>
      </c>
      <c r="C10" s="108" t="s">
        <v>110</v>
      </c>
      <c r="D10" s="65">
        <v>0.017</v>
      </c>
      <c r="E10" s="65" t="s">
        <v>33</v>
      </c>
      <c r="F10" s="67" t="s">
        <v>34</v>
      </c>
      <c r="G10" s="65" t="s">
        <v>34</v>
      </c>
      <c r="H10" s="110" t="s">
        <v>95</v>
      </c>
      <c r="I10" s="108" t="s">
        <v>97</v>
      </c>
    </row>
    <row r="11" spans="1:9" s="61" customFormat="1" ht="31.5" customHeight="1">
      <c r="A11" s="108"/>
      <c r="B11" s="109"/>
      <c r="C11" s="108"/>
      <c r="D11" s="68">
        <v>13600</v>
      </c>
      <c r="E11" s="68">
        <v>4466</v>
      </c>
      <c r="F11" s="68">
        <v>0</v>
      </c>
      <c r="G11" s="68">
        <v>0</v>
      </c>
      <c r="H11" s="110"/>
      <c r="I11" s="108"/>
    </row>
    <row r="12" spans="1:9" s="61" customFormat="1" ht="31.5" customHeight="1">
      <c r="A12" s="108">
        <f>+A10+1</f>
        <v>3</v>
      </c>
      <c r="B12" s="109" t="s">
        <v>1</v>
      </c>
      <c r="C12" s="108"/>
      <c r="D12" s="66" t="s">
        <v>105</v>
      </c>
      <c r="E12" s="66" t="s">
        <v>33</v>
      </c>
      <c r="F12" s="66" t="s">
        <v>34</v>
      </c>
      <c r="G12" s="66" t="s">
        <v>34</v>
      </c>
      <c r="H12" s="110" t="s">
        <v>97</v>
      </c>
      <c r="I12" s="108" t="s">
        <v>97</v>
      </c>
    </row>
    <row r="13" spans="1:9" s="61" customFormat="1" ht="31.5" customHeight="1">
      <c r="A13" s="108"/>
      <c r="B13" s="109"/>
      <c r="C13" s="108"/>
      <c r="D13" s="68">
        <v>56000</v>
      </c>
      <c r="E13" s="68">
        <v>3915</v>
      </c>
      <c r="F13" s="68">
        <v>0</v>
      </c>
      <c r="G13" s="68">
        <v>0</v>
      </c>
      <c r="H13" s="110"/>
      <c r="I13" s="108"/>
    </row>
    <row r="14" spans="1:9" s="61" customFormat="1" ht="31.5" customHeight="1">
      <c r="A14" s="108">
        <f>+A12+1</f>
        <v>4</v>
      </c>
      <c r="B14" s="109" t="s">
        <v>2</v>
      </c>
      <c r="C14" s="108"/>
      <c r="D14" s="67">
        <v>0.08</v>
      </c>
      <c r="E14" s="66" t="s">
        <v>45</v>
      </c>
      <c r="F14" s="67">
        <v>0.01</v>
      </c>
      <c r="G14" s="66" t="s">
        <v>34</v>
      </c>
      <c r="H14" s="110" t="s">
        <v>97</v>
      </c>
      <c r="I14" s="108" t="s">
        <v>97</v>
      </c>
    </row>
    <row r="15" spans="1:9" s="61" customFormat="1" ht="31.5" customHeight="1">
      <c r="A15" s="108"/>
      <c r="B15" s="109"/>
      <c r="C15" s="108"/>
      <c r="D15" s="68">
        <v>64000</v>
      </c>
      <c r="E15" s="68">
        <v>5000</v>
      </c>
      <c r="F15" s="68">
        <v>8000</v>
      </c>
      <c r="G15" s="68">
        <v>0</v>
      </c>
      <c r="H15" s="110"/>
      <c r="I15" s="108"/>
    </row>
    <row r="16" spans="1:9" s="61" customFormat="1" ht="31.5" customHeight="1">
      <c r="A16" s="108">
        <f>+A14+1</f>
        <v>5</v>
      </c>
      <c r="B16" s="109" t="s">
        <v>3</v>
      </c>
      <c r="C16" s="108" t="s">
        <v>4</v>
      </c>
      <c r="D16" s="67">
        <v>0.03</v>
      </c>
      <c r="E16" s="66" t="s">
        <v>33</v>
      </c>
      <c r="F16" s="67">
        <v>0.01</v>
      </c>
      <c r="G16" s="69">
        <v>750</v>
      </c>
      <c r="H16" s="110" t="s">
        <v>97</v>
      </c>
      <c r="I16" s="108" t="s">
        <v>98</v>
      </c>
    </row>
    <row r="17" spans="1:9" s="61" customFormat="1" ht="31.5" customHeight="1">
      <c r="A17" s="108"/>
      <c r="B17" s="109"/>
      <c r="C17" s="108"/>
      <c r="D17" s="68">
        <v>24000</v>
      </c>
      <c r="E17" s="68">
        <v>4350</v>
      </c>
      <c r="F17" s="68">
        <v>9280</v>
      </c>
      <c r="G17" s="68">
        <v>750</v>
      </c>
      <c r="H17" s="110"/>
      <c r="I17" s="108"/>
    </row>
    <row r="18" spans="1:9" s="61" customFormat="1" ht="31.5" customHeight="1">
      <c r="A18" s="108">
        <f>+A16+1</f>
        <v>6</v>
      </c>
      <c r="B18" s="109" t="s">
        <v>3</v>
      </c>
      <c r="C18" s="108" t="s">
        <v>5</v>
      </c>
      <c r="D18" s="67">
        <v>0.03</v>
      </c>
      <c r="E18" s="65" t="s">
        <v>33</v>
      </c>
      <c r="F18" s="67">
        <v>0.01</v>
      </c>
      <c r="G18" s="69">
        <v>750</v>
      </c>
      <c r="H18" s="110" t="s">
        <v>97</v>
      </c>
      <c r="I18" s="108" t="s">
        <v>98</v>
      </c>
    </row>
    <row r="19" spans="1:9" s="61" customFormat="1" ht="31.5" customHeight="1">
      <c r="A19" s="108"/>
      <c r="B19" s="109"/>
      <c r="C19" s="108"/>
      <c r="D19" s="68">
        <v>24000</v>
      </c>
      <c r="E19" s="68">
        <v>4350</v>
      </c>
      <c r="F19" s="68">
        <v>9280</v>
      </c>
      <c r="G19" s="68">
        <v>750</v>
      </c>
      <c r="H19" s="110"/>
      <c r="I19" s="108"/>
    </row>
    <row r="20" spans="1:9" s="61" customFormat="1" ht="31.5" customHeight="1">
      <c r="A20" s="108">
        <f>+A18+1</f>
        <v>7</v>
      </c>
      <c r="B20" s="109" t="s">
        <v>6</v>
      </c>
      <c r="C20" s="108"/>
      <c r="D20" s="67">
        <v>0.05</v>
      </c>
      <c r="E20" s="66" t="s">
        <v>111</v>
      </c>
      <c r="F20" s="65">
        <v>0.015</v>
      </c>
      <c r="G20" s="66" t="s">
        <v>34</v>
      </c>
      <c r="H20" s="110" t="s">
        <v>97</v>
      </c>
      <c r="I20" s="108" t="s">
        <v>99</v>
      </c>
    </row>
    <row r="21" spans="1:9" s="61" customFormat="1" ht="31.5" customHeight="1">
      <c r="A21" s="108"/>
      <c r="B21" s="109"/>
      <c r="C21" s="108"/>
      <c r="D21" s="68">
        <v>40000</v>
      </c>
      <c r="E21" s="68">
        <v>3915</v>
      </c>
      <c r="F21" s="68">
        <v>12000</v>
      </c>
      <c r="G21" s="68">
        <v>0</v>
      </c>
      <c r="H21" s="110"/>
      <c r="I21" s="108"/>
    </row>
    <row r="22" spans="1:9" s="61" customFormat="1" ht="48.75" customHeight="1">
      <c r="A22" s="108">
        <f>+A20+1</f>
        <v>8</v>
      </c>
      <c r="B22" s="109" t="s">
        <v>7</v>
      </c>
      <c r="C22" s="108"/>
      <c r="D22" s="67" t="s">
        <v>104</v>
      </c>
      <c r="E22" s="66" t="s">
        <v>56</v>
      </c>
      <c r="F22" s="66" t="s">
        <v>34</v>
      </c>
      <c r="G22" s="69">
        <v>780</v>
      </c>
      <c r="H22" s="110" t="s">
        <v>97</v>
      </c>
      <c r="I22" s="108" t="s">
        <v>100</v>
      </c>
    </row>
    <row r="23" spans="1:9" s="61" customFormat="1" ht="48.75" customHeight="1">
      <c r="A23" s="108"/>
      <c r="B23" s="109"/>
      <c r="C23" s="108"/>
      <c r="D23" s="68">
        <v>48000</v>
      </c>
      <c r="E23" s="68">
        <v>4437</v>
      </c>
      <c r="F23" s="68">
        <v>0</v>
      </c>
      <c r="G23" s="68">
        <v>780</v>
      </c>
      <c r="H23" s="110"/>
      <c r="I23" s="108"/>
    </row>
    <row r="24" spans="1:9" s="61" customFormat="1" ht="31.5" customHeight="1">
      <c r="A24" s="108">
        <f>+A22+1</f>
        <v>9</v>
      </c>
      <c r="B24" s="109" t="s">
        <v>8</v>
      </c>
      <c r="C24" s="108"/>
      <c r="D24" s="67">
        <v>0.04</v>
      </c>
      <c r="E24" s="66" t="s">
        <v>34</v>
      </c>
      <c r="F24" s="66" t="s">
        <v>34</v>
      </c>
      <c r="G24" s="66" t="s">
        <v>34</v>
      </c>
      <c r="H24" s="110" t="s">
        <v>97</v>
      </c>
      <c r="I24" s="108" t="s">
        <v>97</v>
      </c>
    </row>
    <row r="25" spans="1:9" s="61" customFormat="1" ht="31.5" customHeight="1">
      <c r="A25" s="108"/>
      <c r="B25" s="109"/>
      <c r="C25" s="108"/>
      <c r="D25" s="68">
        <v>32000</v>
      </c>
      <c r="E25" s="68">
        <v>0</v>
      </c>
      <c r="F25" s="68">
        <v>0</v>
      </c>
      <c r="G25" s="68">
        <v>0</v>
      </c>
      <c r="H25" s="110"/>
      <c r="I25" s="108"/>
    </row>
    <row r="26" spans="1:9" s="61" customFormat="1" ht="31.5" customHeight="1">
      <c r="A26" s="108">
        <f>+A24+1</f>
        <v>10</v>
      </c>
      <c r="B26" s="109" t="s">
        <v>9</v>
      </c>
      <c r="C26" s="108" t="s">
        <v>10</v>
      </c>
      <c r="D26" s="66" t="s">
        <v>103</v>
      </c>
      <c r="E26" s="66" t="s">
        <v>59</v>
      </c>
      <c r="F26" s="66" t="s">
        <v>34</v>
      </c>
      <c r="G26" s="66" t="s">
        <v>34</v>
      </c>
      <c r="H26" s="110" t="s">
        <v>97</v>
      </c>
      <c r="I26" s="108" t="s">
        <v>101</v>
      </c>
    </row>
    <row r="27" spans="1:9" s="61" customFormat="1" ht="31.5" customHeight="1">
      <c r="A27" s="108"/>
      <c r="B27" s="109"/>
      <c r="C27" s="108"/>
      <c r="D27" s="68">
        <v>56000</v>
      </c>
      <c r="E27" s="68">
        <v>3886</v>
      </c>
      <c r="F27" s="68">
        <v>0</v>
      </c>
      <c r="G27" s="68">
        <v>0</v>
      </c>
      <c r="H27" s="110"/>
      <c r="I27" s="108"/>
    </row>
    <row r="28" spans="1:9" s="61" customFormat="1" ht="31.5" customHeight="1">
      <c r="A28" s="108">
        <f>+A26+1</f>
        <v>11</v>
      </c>
      <c r="B28" s="109" t="s">
        <v>9</v>
      </c>
      <c r="C28" s="108" t="s">
        <v>11</v>
      </c>
      <c r="D28" s="65" t="s">
        <v>103</v>
      </c>
      <c r="E28" s="65" t="s">
        <v>59</v>
      </c>
      <c r="F28" s="65" t="s">
        <v>34</v>
      </c>
      <c r="G28" s="65" t="s">
        <v>34</v>
      </c>
      <c r="H28" s="110" t="s">
        <v>97</v>
      </c>
      <c r="I28" s="108" t="s">
        <v>101</v>
      </c>
    </row>
    <row r="29" spans="1:9" s="61" customFormat="1" ht="31.5" customHeight="1">
      <c r="A29" s="108"/>
      <c r="B29" s="109"/>
      <c r="C29" s="108"/>
      <c r="D29" s="68">
        <v>32000</v>
      </c>
      <c r="E29" s="68">
        <v>3886</v>
      </c>
      <c r="F29" s="68">
        <v>0</v>
      </c>
      <c r="G29" s="68">
        <v>0</v>
      </c>
      <c r="H29" s="110"/>
      <c r="I29" s="108"/>
    </row>
    <row r="30" spans="1:9" s="61" customFormat="1" ht="31.5" customHeight="1">
      <c r="A30" s="108">
        <f>+A28+1</f>
        <v>12</v>
      </c>
      <c r="B30" s="109" t="s">
        <v>12</v>
      </c>
      <c r="C30" s="108"/>
      <c r="D30" s="66" t="s">
        <v>34</v>
      </c>
      <c r="E30" s="65" t="s">
        <v>61</v>
      </c>
      <c r="F30" s="65">
        <v>0.015</v>
      </c>
      <c r="G30" s="66" t="s">
        <v>34</v>
      </c>
      <c r="H30" s="110" t="s">
        <v>97</v>
      </c>
      <c r="I30" s="108" t="s">
        <v>97</v>
      </c>
    </row>
    <row r="31" spans="1:9" s="61" customFormat="1" ht="31.5" customHeight="1">
      <c r="A31" s="108"/>
      <c r="B31" s="109"/>
      <c r="C31" s="108"/>
      <c r="D31" s="68">
        <v>0</v>
      </c>
      <c r="E31" s="68">
        <v>2900</v>
      </c>
      <c r="F31" s="68">
        <v>12000</v>
      </c>
      <c r="G31" s="68">
        <v>0</v>
      </c>
      <c r="H31" s="110"/>
      <c r="I31" s="108"/>
    </row>
    <row r="32" spans="1:9" s="61" customFormat="1" ht="31.5" customHeight="1">
      <c r="A32" s="108">
        <f>+A30+1</f>
        <v>13</v>
      </c>
      <c r="B32" s="109" t="s">
        <v>13</v>
      </c>
      <c r="C32" s="108"/>
      <c r="D32" s="67">
        <v>0.07</v>
      </c>
      <c r="E32" s="66" t="s">
        <v>56</v>
      </c>
      <c r="F32" s="65">
        <v>0.015</v>
      </c>
      <c r="G32" s="69">
        <v>800</v>
      </c>
      <c r="H32" s="110" t="s">
        <v>97</v>
      </c>
      <c r="I32" s="108" t="s">
        <v>97</v>
      </c>
    </row>
    <row r="33" spans="1:9" s="61" customFormat="1" ht="31.5" customHeight="1">
      <c r="A33" s="108"/>
      <c r="B33" s="109"/>
      <c r="C33" s="108"/>
      <c r="D33" s="68">
        <v>56000</v>
      </c>
      <c r="E33" s="68">
        <v>3625</v>
      </c>
      <c r="F33" s="68">
        <v>12000</v>
      </c>
      <c r="G33" s="68">
        <v>800</v>
      </c>
      <c r="H33" s="110"/>
      <c r="I33" s="108"/>
    </row>
    <row r="34" spans="1:9" s="61" customFormat="1" ht="31.5" customHeight="1">
      <c r="A34" s="108">
        <f>+A32+1</f>
        <v>14</v>
      </c>
      <c r="B34" s="109" t="s">
        <v>14</v>
      </c>
      <c r="C34" s="108" t="s">
        <v>22</v>
      </c>
      <c r="D34" s="67">
        <v>0.07</v>
      </c>
      <c r="E34" s="66" t="s">
        <v>112</v>
      </c>
      <c r="F34" s="65">
        <v>0.01</v>
      </c>
      <c r="G34" s="66" t="s">
        <v>34</v>
      </c>
      <c r="H34" s="110" t="s">
        <v>97</v>
      </c>
      <c r="I34" s="108" t="s">
        <v>97</v>
      </c>
    </row>
    <row r="35" spans="1:9" s="61" customFormat="1" ht="31.5" customHeight="1">
      <c r="A35" s="108"/>
      <c r="B35" s="109"/>
      <c r="C35" s="108"/>
      <c r="D35" s="68">
        <v>87500</v>
      </c>
      <c r="E35" s="68">
        <v>3987.5</v>
      </c>
      <c r="F35" s="68">
        <v>8252.32</v>
      </c>
      <c r="G35" s="68">
        <v>0</v>
      </c>
      <c r="H35" s="110"/>
      <c r="I35" s="108"/>
    </row>
    <row r="36" spans="1:9" s="61" customFormat="1" ht="31.5" customHeight="1">
      <c r="A36" s="108">
        <f>+A34+1</f>
        <v>15</v>
      </c>
      <c r="B36" s="109" t="s">
        <v>14</v>
      </c>
      <c r="C36" s="108" t="s">
        <v>23</v>
      </c>
      <c r="D36" s="67">
        <v>0.07</v>
      </c>
      <c r="E36" s="65" t="s">
        <v>112</v>
      </c>
      <c r="F36" s="65">
        <v>0.01</v>
      </c>
      <c r="G36" s="65" t="s">
        <v>34</v>
      </c>
      <c r="H36" s="110" t="s">
        <v>97</v>
      </c>
      <c r="I36" s="108" t="s">
        <v>97</v>
      </c>
    </row>
    <row r="37" spans="1:9" s="61" customFormat="1" ht="31.5" customHeight="1">
      <c r="A37" s="108"/>
      <c r="B37" s="109"/>
      <c r="C37" s="108"/>
      <c r="D37" s="68">
        <v>57766.24</v>
      </c>
      <c r="E37" s="68">
        <v>3987.5</v>
      </c>
      <c r="F37" s="68">
        <v>8252.32</v>
      </c>
      <c r="G37" s="68">
        <v>0</v>
      </c>
      <c r="H37" s="110"/>
      <c r="I37" s="108"/>
    </row>
    <row r="38" spans="1:9" s="61" customFormat="1" ht="31.5" customHeight="1">
      <c r="A38" s="108">
        <f>+A36+1</f>
        <v>16</v>
      </c>
      <c r="B38" s="109" t="s">
        <v>15</v>
      </c>
      <c r="C38" s="108" t="s">
        <v>16</v>
      </c>
      <c r="D38" s="66" t="s">
        <v>34</v>
      </c>
      <c r="E38" s="66" t="s">
        <v>69</v>
      </c>
      <c r="F38" s="65">
        <v>0.015</v>
      </c>
      <c r="G38" s="66" t="s">
        <v>34</v>
      </c>
      <c r="H38" s="110" t="s">
        <v>97</v>
      </c>
      <c r="I38" s="111" t="s">
        <v>102</v>
      </c>
    </row>
    <row r="39" spans="1:9" s="61" customFormat="1" ht="31.5" customHeight="1">
      <c r="A39" s="108"/>
      <c r="B39" s="109"/>
      <c r="C39" s="108"/>
      <c r="D39" s="68">
        <v>0</v>
      </c>
      <c r="E39" s="68">
        <v>2784</v>
      </c>
      <c r="F39" s="68">
        <v>12000</v>
      </c>
      <c r="G39" s="68">
        <v>0</v>
      </c>
      <c r="H39" s="110"/>
      <c r="I39" s="108"/>
    </row>
    <row r="40" spans="1:9" s="61" customFormat="1" ht="31.5" customHeight="1">
      <c r="A40" s="108">
        <f>+A38+1</f>
        <v>17</v>
      </c>
      <c r="B40" s="109" t="s">
        <v>15</v>
      </c>
      <c r="C40" s="108" t="s">
        <v>17</v>
      </c>
      <c r="D40" s="65" t="s">
        <v>34</v>
      </c>
      <c r="E40" s="65" t="s">
        <v>69</v>
      </c>
      <c r="F40" s="65">
        <v>0.015</v>
      </c>
      <c r="G40" s="65" t="s">
        <v>34</v>
      </c>
      <c r="H40" s="110" t="s">
        <v>97</v>
      </c>
      <c r="I40" s="111" t="s">
        <v>102</v>
      </c>
    </row>
    <row r="41" spans="1:9" s="61" customFormat="1" ht="31.5" customHeight="1">
      <c r="A41" s="108"/>
      <c r="B41" s="109"/>
      <c r="C41" s="108"/>
      <c r="D41" s="68">
        <v>0</v>
      </c>
      <c r="E41" s="68">
        <v>2784</v>
      </c>
      <c r="F41" s="68">
        <v>12000</v>
      </c>
      <c r="G41" s="68">
        <v>0</v>
      </c>
      <c r="H41" s="110"/>
      <c r="I41" s="108"/>
    </row>
    <row r="42" spans="1:9" ht="15" customHeight="1">
      <c r="A42" s="107" t="s">
        <v>114</v>
      </c>
      <c r="B42" s="107"/>
      <c r="C42" s="107"/>
      <c r="D42" s="107"/>
      <c r="E42" s="107"/>
      <c r="F42" s="107"/>
      <c r="G42" s="107"/>
      <c r="H42" s="107"/>
      <c r="I42" s="107"/>
    </row>
    <row r="43" spans="1:9" ht="30" customHeight="1">
      <c r="A43" s="107" t="s">
        <v>115</v>
      </c>
      <c r="B43" s="107"/>
      <c r="C43" s="107"/>
      <c r="D43" s="107"/>
      <c r="E43" s="107"/>
      <c r="F43" s="107"/>
      <c r="G43" s="107"/>
      <c r="H43" s="107"/>
      <c r="I43" s="107"/>
    </row>
    <row r="44" spans="1:9" ht="15" customHeight="1">
      <c r="A44" s="107" t="s">
        <v>106</v>
      </c>
      <c r="B44" s="107"/>
      <c r="C44" s="107"/>
      <c r="D44" s="107"/>
      <c r="E44" s="107"/>
      <c r="F44" s="107"/>
      <c r="G44" s="107"/>
      <c r="H44" s="107"/>
      <c r="I44" s="107"/>
    </row>
    <row r="45" spans="1:9" ht="20.25" customHeight="1">
      <c r="A45" s="74" t="s">
        <v>107</v>
      </c>
      <c r="B45" s="74"/>
      <c r="C45" s="74"/>
      <c r="D45" s="74"/>
      <c r="E45" s="74"/>
      <c r="F45" s="74"/>
      <c r="G45" s="74"/>
      <c r="H45" s="74"/>
      <c r="I45" s="74"/>
    </row>
    <row r="46" spans="1:9" ht="17.25">
      <c r="A46" s="70"/>
      <c r="B46" s="71"/>
      <c r="C46" s="75"/>
      <c r="D46" s="74"/>
      <c r="E46" s="74"/>
      <c r="F46" s="74"/>
      <c r="G46" s="74"/>
      <c r="H46" s="74"/>
      <c r="I46" s="74"/>
    </row>
    <row r="47" spans="1:9" ht="15">
      <c r="A47" s="75"/>
      <c r="B47" s="75"/>
      <c r="C47" s="75"/>
      <c r="D47" s="74"/>
      <c r="E47" s="74"/>
      <c r="F47" s="74"/>
      <c r="G47" s="74"/>
      <c r="H47" s="74"/>
      <c r="I47" s="74"/>
    </row>
    <row r="48" spans="1:9" ht="15">
      <c r="A48" s="75"/>
      <c r="B48" s="75"/>
      <c r="C48" s="75"/>
      <c r="D48" s="74"/>
      <c r="E48" s="74"/>
      <c r="F48" s="74"/>
      <c r="G48" s="74"/>
      <c r="H48" s="74"/>
      <c r="I48" s="74"/>
    </row>
  </sheetData>
  <sheetProtection/>
  <mergeCells count="94">
    <mergeCell ref="B8:B9"/>
    <mergeCell ref="C8:C9"/>
    <mergeCell ref="H8:H9"/>
    <mergeCell ref="I8:I9"/>
    <mergeCell ref="A12:A13"/>
    <mergeCell ref="B12:B13"/>
    <mergeCell ref="C12:C13"/>
    <mergeCell ref="H12:H13"/>
    <mergeCell ref="I12:I13"/>
    <mergeCell ref="A5:B6"/>
    <mergeCell ref="C5:C6"/>
    <mergeCell ref="D5:G5"/>
    <mergeCell ref="H5:I5"/>
    <mergeCell ref="A8:A9"/>
    <mergeCell ref="A16:A17"/>
    <mergeCell ref="B16:B17"/>
    <mergeCell ref="C16:C17"/>
    <mergeCell ref="H16:H17"/>
    <mergeCell ref="I16:I17"/>
    <mergeCell ref="A10:A11"/>
    <mergeCell ref="B10:B11"/>
    <mergeCell ref="C10:C11"/>
    <mergeCell ref="H10:H11"/>
    <mergeCell ref="I10:I11"/>
    <mergeCell ref="A20:A21"/>
    <mergeCell ref="B20:B21"/>
    <mergeCell ref="C20:C21"/>
    <mergeCell ref="H20:H21"/>
    <mergeCell ref="I20:I21"/>
    <mergeCell ref="A14:A15"/>
    <mergeCell ref="B14:B15"/>
    <mergeCell ref="C14:C15"/>
    <mergeCell ref="H14:H15"/>
    <mergeCell ref="I14:I15"/>
    <mergeCell ref="A24:A25"/>
    <mergeCell ref="B24:B25"/>
    <mergeCell ref="C24:C25"/>
    <mergeCell ref="H24:H25"/>
    <mergeCell ref="I24:I25"/>
    <mergeCell ref="A18:A19"/>
    <mergeCell ref="B18:B19"/>
    <mergeCell ref="C18:C19"/>
    <mergeCell ref="H18:H19"/>
    <mergeCell ref="I18:I19"/>
    <mergeCell ref="A28:A29"/>
    <mergeCell ref="B28:B29"/>
    <mergeCell ref="C28:C29"/>
    <mergeCell ref="H28:H29"/>
    <mergeCell ref="I28:I29"/>
    <mergeCell ref="A22:A23"/>
    <mergeCell ref="B22:B23"/>
    <mergeCell ref="C22:C23"/>
    <mergeCell ref="H22:H23"/>
    <mergeCell ref="I22:I23"/>
    <mergeCell ref="A32:A33"/>
    <mergeCell ref="B32:B33"/>
    <mergeCell ref="C32:C33"/>
    <mergeCell ref="H32:H33"/>
    <mergeCell ref="I32:I33"/>
    <mergeCell ref="A26:A27"/>
    <mergeCell ref="B26:B27"/>
    <mergeCell ref="C26:C27"/>
    <mergeCell ref="H26:H27"/>
    <mergeCell ref="I26:I27"/>
    <mergeCell ref="A36:A37"/>
    <mergeCell ref="B36:B37"/>
    <mergeCell ref="C36:C37"/>
    <mergeCell ref="H36:H37"/>
    <mergeCell ref="I36:I37"/>
    <mergeCell ref="A30:A31"/>
    <mergeCell ref="B30:B31"/>
    <mergeCell ref="C30:C31"/>
    <mergeCell ref="H30:H31"/>
    <mergeCell ref="I30:I31"/>
    <mergeCell ref="A40:A41"/>
    <mergeCell ref="B40:B41"/>
    <mergeCell ref="C40:C41"/>
    <mergeCell ref="H40:H41"/>
    <mergeCell ref="I40:I41"/>
    <mergeCell ref="A34:A35"/>
    <mergeCell ref="B34:B35"/>
    <mergeCell ref="C34:C35"/>
    <mergeCell ref="H34:H35"/>
    <mergeCell ref="I34:I35"/>
    <mergeCell ref="D3:H3"/>
    <mergeCell ref="D4:H4"/>
    <mergeCell ref="A44:I44"/>
    <mergeCell ref="A42:I42"/>
    <mergeCell ref="A43:I43"/>
    <mergeCell ref="A38:A39"/>
    <mergeCell ref="B38:B39"/>
    <mergeCell ref="C38:C39"/>
    <mergeCell ref="H38:H39"/>
    <mergeCell ref="I38:I39"/>
  </mergeCells>
  <printOptions horizontalCentered="1" verticalCentered="1"/>
  <pageMargins left="0.31496062992125984" right="0.2362204724409449" top="0.1968503937007874" bottom="0.2755905511811024" header="0.15748031496062992" footer="0.31496062992125984"/>
  <pageSetup fitToHeight="1" fitToWidth="1" horizontalDpi="600" verticalDpi="600" orientation="portrait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MARTINEZ GUIULIANA</dc:creator>
  <cp:keywords/>
  <dc:description/>
  <cp:lastModifiedBy>MENDEZ CORONA ARTURO</cp:lastModifiedBy>
  <cp:lastPrinted>2016-04-20T19:55:54Z</cp:lastPrinted>
  <dcterms:created xsi:type="dcterms:W3CDTF">2016-01-25T17:36:56Z</dcterms:created>
  <dcterms:modified xsi:type="dcterms:W3CDTF">2016-04-20T22:12:33Z</dcterms:modified>
  <cp:category/>
  <cp:version/>
  <cp:contentType/>
  <cp:contentStatus/>
</cp:coreProperties>
</file>