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30" windowWidth="15480" windowHeight="5970" activeTab="0"/>
  </bookViews>
  <sheets>
    <sheet name="Portada " sheetId="1" r:id="rId1"/>
    <sheet name="Con Fondo" sheetId="2" r:id="rId2"/>
    <sheet name="Sin Fondo" sheetId="3" r:id="rId3"/>
  </sheets>
  <definedNames>
    <definedName name="_xlnm.Print_Area" localSheetId="0">'Portada '!$A$1:$L$37</definedName>
    <definedName name="_xlnm.Print_Titles" localSheetId="1">'Con Fondo'!$5:$11</definedName>
  </definedNames>
  <calcPr fullCalcOnLoad="1"/>
</workbook>
</file>

<file path=xl/sharedStrings.xml><?xml version="1.0" encoding="utf-8"?>
<sst xmlns="http://schemas.openxmlformats.org/spreadsheetml/2006/main" count="262" uniqueCount="79">
  <si>
    <t>INSTITUCIÓN Y PLAN</t>
  </si>
  <si>
    <t>COSTOS-SUMA ASEGURADA</t>
  </si>
  <si>
    <t>MUERTE ACCIDENTAL</t>
  </si>
  <si>
    <t>INVALIDEZ TOTAL Y PERMANENTE</t>
  </si>
  <si>
    <t>ENFERMEDADES EN FASE TERMINAL</t>
  </si>
  <si>
    <t>PÉRDIDAS ORGÁNICAS</t>
  </si>
  <si>
    <t>GASTOS FUNERARIOS</t>
  </si>
  <si>
    <t>EXENCIÓN DE PAGO DE PRIMAS</t>
  </si>
  <si>
    <t>ENFERMEDADES GRAVES</t>
  </si>
  <si>
    <t>PRIMA ANUAL</t>
  </si>
  <si>
    <t>BENEFICIOS ADICIONALES</t>
  </si>
  <si>
    <t>COSTO</t>
  </si>
  <si>
    <t>SUMA ASEGURADA</t>
  </si>
  <si>
    <t>Argos Aegon</t>
  </si>
  <si>
    <t>Axa Seguros</t>
  </si>
  <si>
    <t>General de Seguros</t>
  </si>
  <si>
    <t>Inbursa Seguros</t>
  </si>
  <si>
    <t>Insignia Life</t>
  </si>
  <si>
    <t>La Latino Seguros</t>
  </si>
  <si>
    <t>Mapfre</t>
  </si>
  <si>
    <t>Seguros El Potosí</t>
  </si>
  <si>
    <t>Seguros Multiva</t>
  </si>
  <si>
    <t>Allianz</t>
  </si>
  <si>
    <t>Seguros Afirme</t>
  </si>
  <si>
    <t>Aseguradora Interacciones</t>
  </si>
  <si>
    <t>N/A</t>
  </si>
  <si>
    <t>Banorte Seguros</t>
  </si>
  <si>
    <t>Alico*</t>
  </si>
  <si>
    <t>COBERTURA BÁSICA</t>
  </si>
  <si>
    <t xml:space="preserve"> N/A </t>
  </si>
  <si>
    <t>Seguros Monterrey New York Life*</t>
  </si>
  <si>
    <t>Metlife*</t>
  </si>
  <si>
    <t>SEGURO DE VIDA SIN FONDO TEMPORAL 20 AÑOS.</t>
  </si>
  <si>
    <t>SEGURO DE VIDA CON FONDO TEMPORAL 20 AÑOS</t>
  </si>
  <si>
    <t>SEGUROS TEMPORALES 20 AÑOS</t>
  </si>
  <si>
    <t xml:space="preserve">Los beneficios incluidos en la Cobertura Básica pueden variar para cada Institución.
</t>
  </si>
  <si>
    <t>Abreviaturas:</t>
  </si>
  <si>
    <t>Grupo Nacional Provincial*</t>
  </si>
  <si>
    <t>Este documento es únicamente informativo, por lo que para mayor información consulte a la Aseguradora de su interés.</t>
  </si>
  <si>
    <t>Los beneficios incluidos en la Cobertura Básica pueden variar para cada Institución.</t>
  </si>
  <si>
    <t>CUBIERTO</t>
  </si>
  <si>
    <t>INCLUIDO</t>
  </si>
  <si>
    <t xml:space="preserve">INCLUIDO </t>
  </si>
  <si>
    <t>N/A:  No Aplica</t>
  </si>
  <si>
    <t>S.A.:  Suma Asegurada</t>
  </si>
  <si>
    <r>
      <rPr>
        <b/>
        <sz val="11"/>
        <rFont val="Calibri"/>
        <family val="2"/>
      </rPr>
      <t xml:space="preserve">Moneda: </t>
    </r>
    <r>
      <rPr>
        <sz val="11"/>
        <rFont val="Calibri"/>
        <family val="2"/>
      </rPr>
      <t>Pesos.</t>
    </r>
  </si>
  <si>
    <r>
      <rPr>
        <b/>
        <sz val="11"/>
        <rFont val="Calibri"/>
        <family val="2"/>
      </rPr>
      <t>Suma Asegurada:</t>
    </r>
    <r>
      <rPr>
        <sz val="11"/>
        <rFont val="Calibri"/>
        <family val="2"/>
      </rPr>
      <t xml:space="preserve"> $600,000.00</t>
    </r>
  </si>
  <si>
    <t>$5,830.00*</t>
  </si>
  <si>
    <r>
      <rPr>
        <b/>
        <sz val="11"/>
        <rFont val="Calibri"/>
        <family val="2"/>
      </rPr>
      <t>Características Físicas:</t>
    </r>
    <r>
      <rPr>
        <sz val="11"/>
        <rFont val="Calibri"/>
        <family val="2"/>
      </rPr>
      <t xml:space="preserve"> Hombre de 35 años, no fumador, buen estado de salud.</t>
    </r>
  </si>
  <si>
    <t>Información Sobre:</t>
  </si>
  <si>
    <t xml:space="preserve">Cuadros Comparativos de Productos y Servicios que Ofrecen las Aseguradoras en México </t>
  </si>
  <si>
    <t>Seguros de Vida</t>
  </si>
  <si>
    <t>1. Seguro de Vida Con Fondo Temporal 20 años</t>
  </si>
  <si>
    <t>2. Seguro de Vida Sin Fondo Temporal 20 años</t>
  </si>
  <si>
    <t>Regresar</t>
  </si>
  <si>
    <t xml:space="preserve"> HASTA 50.00% DE LA
S.A. BÁSICA</t>
  </si>
  <si>
    <t>Anticipo del 30.00% de la Cobertura Básica, considerando como tope máximo un anticipo de 265 SMMGVDF.</t>
  </si>
  <si>
    <t xml:space="preserve"> ADELANTO DEL 30.00%
 DE LA S.A. BÁSICA</t>
  </si>
  <si>
    <t xml:space="preserve"> 20.00% DE LA
S.A. BASICA </t>
  </si>
  <si>
    <t>Anticipo del 30.00% de la Cobertura Básica, considerando como tope máximo un anticipo de 60 SMMGVDF.</t>
  </si>
  <si>
    <t xml:space="preserve"> 10.00% DE LA
S.A. BÁSICA </t>
  </si>
  <si>
    <t xml:space="preserve"> ADELANTO DEL 30.00% DE LA S.A. BÁSICA </t>
  </si>
  <si>
    <t>ANTICIPO DEL 
10.00% DE LA
S.A. BÁSICA</t>
  </si>
  <si>
    <t>N/A: No Aplica</t>
  </si>
  <si>
    <t>S.A.: Suma Asegurada</t>
  </si>
  <si>
    <t>SMMGVDF: Salario Mínimo Mensual General Vigente en el Distrito Federal</t>
  </si>
  <si>
    <r>
      <rPr>
        <b/>
        <sz val="11"/>
        <rFont val="Calibri"/>
        <family val="2"/>
      </rPr>
      <t xml:space="preserve">Moneda: </t>
    </r>
    <r>
      <rPr>
        <sz val="11"/>
        <rFont val="Calibri"/>
        <family val="2"/>
      </rPr>
      <t>Pesos.</t>
    </r>
  </si>
  <si>
    <r>
      <rPr>
        <b/>
        <sz val="11"/>
        <rFont val="Calibri"/>
        <family val="2"/>
      </rPr>
      <t>Suma Asegurada:</t>
    </r>
    <r>
      <rPr>
        <sz val="11"/>
        <rFont val="Calibri"/>
        <family val="2"/>
      </rPr>
      <t xml:space="preserve"> $600,000.00</t>
    </r>
  </si>
  <si>
    <r>
      <rPr>
        <b/>
        <sz val="11"/>
        <rFont val="Calibri"/>
        <family val="2"/>
      </rPr>
      <t>Características Físicas:</t>
    </r>
    <r>
      <rPr>
        <sz val="11"/>
        <rFont val="Calibri"/>
        <family val="2"/>
      </rPr>
      <t xml:space="preserve"> Hombre de 35 años, no fumador, buen estado de salud.</t>
    </r>
  </si>
  <si>
    <t>No cotizado (Muerte Accidental se incluye en pérdidas orgánicas)</t>
  </si>
  <si>
    <t>HDI SEGUROS, S.A. DE C.V.</t>
  </si>
  <si>
    <t>Prudential Seguros México*</t>
  </si>
  <si>
    <t>INCLUIDO*</t>
  </si>
  <si>
    <t xml:space="preserve"> HASTA 30% DE LA
SUMA ASEGURADA DE LA COBERTURA BÁSICA</t>
  </si>
  <si>
    <t>Incluido. 
10% sobre la suma asegurada de la cobertura básica con un máximo de 1,500 días SMGVDF</t>
  </si>
  <si>
    <t>$600,000 *</t>
  </si>
  <si>
    <t>(Septiembre de 2013)</t>
  </si>
  <si>
    <r>
      <t xml:space="preserve">NOTAS (*) 
MetLife: </t>
    </r>
    <r>
      <rPr>
        <sz val="11"/>
        <rFont val="Calibri"/>
        <family val="2"/>
      </rPr>
      <t xml:space="preserve">No cuenta con el plazo 20 años en Moneda Nacional, por lo que la información proporcionada es sobre una cotización en dólares, con un tipo de cambio de $12.35 (cierre de diciembre 2010). 
                     La Prima Anual mostrada en el comparativo no incluye el Recargo Fijo, por lo que para obtener la prima total deberán sumarse 85 dólares, resultando que la </t>
    </r>
    <r>
      <rPr>
        <b/>
        <sz val="11"/>
        <rFont val="Calibri"/>
        <family val="2"/>
      </rPr>
      <t>Prima Total es de $6,879.94 pesos.
Seguros Monterrey  New York Life:</t>
    </r>
    <r>
      <rPr>
        <sz val="11"/>
        <rFont val="Calibri"/>
        <family val="2"/>
      </rPr>
      <t xml:space="preserve"> No cuenta con el producto en moneda nacional, por lo que la información proporcionada es sobre una cotización en dólares, con un tipo de cambio de $13.40
</t>
    </r>
    <r>
      <rPr>
        <b/>
        <sz val="11"/>
        <rFont val="Calibri"/>
        <family val="2"/>
      </rPr>
      <t>Prudential Seguros México</t>
    </r>
    <r>
      <rPr>
        <sz val="11"/>
        <rFont val="Calibri"/>
        <family val="2"/>
      </rPr>
      <t xml:space="preserve">: Los beneficios de </t>
    </r>
    <r>
      <rPr>
        <i/>
        <sz val="11"/>
        <rFont val="Calibri"/>
        <family val="2"/>
      </rPr>
      <t>Enfermedades en Fase Terminal y Gastos Funerarios</t>
    </r>
    <r>
      <rPr>
        <sz val="11"/>
        <rFont val="Calibri"/>
        <family val="2"/>
      </rPr>
      <t xml:space="preserve">, corresponden a anticipos de Suma Asegurada; la prima del beneficio de </t>
    </r>
    <r>
      <rPr>
        <i/>
        <sz val="11"/>
        <rFont val="Calibri"/>
        <family val="2"/>
      </rPr>
      <t>Pérdidas Orgánicas</t>
    </r>
    <r>
      <rPr>
        <sz val="11"/>
        <rFont val="Calibri"/>
        <family val="2"/>
      </rPr>
      <t xml:space="preserve"> está incluido en la prima del beneficio de </t>
    </r>
    <r>
      <rPr>
        <i/>
        <sz val="11"/>
        <rFont val="Calibri"/>
        <family val="2"/>
      </rPr>
      <t xml:space="preserve">Muerte Accidental.
</t>
    </r>
    <r>
      <rPr>
        <b/>
        <sz val="11"/>
        <rFont val="Calibri"/>
        <family val="2"/>
      </rPr>
      <t>Banorte:</t>
    </r>
    <r>
      <rPr>
        <i/>
        <sz val="11"/>
        <rFont val="Calibri"/>
        <family val="2"/>
      </rPr>
      <t xml:space="preserve"> la cobertura de Pérdidas orgánicas no se otorga independiente, sino que se incluye en la cobertura de MAPO.</t>
    </r>
  </si>
  <si>
    <r>
      <rPr>
        <b/>
        <sz val="11"/>
        <rFont val="Calibri"/>
        <family val="2"/>
      </rPr>
      <t>NOTAS (*)
Alico:</t>
    </r>
    <r>
      <rPr>
        <sz val="11"/>
        <rFont val="Calibri"/>
        <family val="2"/>
      </rPr>
      <t xml:space="preserve"> La Suma Asegurada de la cobertura de Enfermedades Graves no debe ser mayor al 50.00% de la Suma Asegurada Básica (topado a $750,000.00).
               La cobertura de Invalidez total y permanente no se puede otorgar sin la exención de pago de primas y no puede combinarse con Enfermedades Graves.
</t>
    </r>
    <r>
      <rPr>
        <b/>
        <sz val="11"/>
        <rFont val="Calibri"/>
        <family val="2"/>
      </rPr>
      <t>Grupo Nacional Provincial:</t>
    </r>
    <r>
      <rPr>
        <sz val="11"/>
        <rFont val="Calibri"/>
        <family val="2"/>
      </rPr>
      <t xml:space="preserve"> La cobertura de Pérdidas Orgánicas no se vende de manera independiente, siempre se contrata con la cobertura de Muerte Accidental.
                                                              La cobertura de Enfermedades Graves esta disponible sólo para asegurados del sexo femenino.
</t>
    </r>
    <r>
      <rPr>
        <b/>
        <sz val="11"/>
        <rFont val="Calibri"/>
        <family val="2"/>
      </rPr>
      <t>Seguros Monterrey  New York Life:</t>
    </r>
    <r>
      <rPr>
        <sz val="11"/>
        <rFont val="Calibri"/>
        <family val="2"/>
      </rPr>
      <t xml:space="preserve"> No cuenta con el producto en moneda nacional, por lo que la información proporcionada es sobre una cotización en dólares, con un tipo de cambio de $13.40</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</si>
</sst>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quot;#,##0.0"/>
    <numFmt numFmtId="167" formatCode="_(* #,##0.0_);_(* \(#,##0.0\);_(* &quot;-&quot;_);_(@_)"/>
    <numFmt numFmtId="168" formatCode="_(&quot;$&quot;* #,##0.00_);_(&quot;$&quot;* \(#,##0.00\);_(&quot;$&quot;* &quot;-&quot;??_);_(@_)"/>
    <numFmt numFmtId="169" formatCode="&quot;$&quot;#,##0.0;\-&quot;$&quot;#,##0.0"/>
  </numFmts>
  <fonts count="47">
    <font>
      <sz val="11"/>
      <color theme="1"/>
      <name val="Calibri"/>
      <family val="2"/>
    </font>
    <font>
      <sz val="11"/>
      <color indexed="8"/>
      <name val="Calibri"/>
      <family val="2"/>
    </font>
    <font>
      <sz val="11"/>
      <name val="Calibri"/>
      <family val="2"/>
    </font>
    <font>
      <b/>
      <sz val="11"/>
      <name val="Calibri"/>
      <family val="2"/>
    </font>
    <font>
      <sz val="10"/>
      <name val="Arial"/>
      <family val="2"/>
    </font>
    <font>
      <u val="single"/>
      <sz val="11"/>
      <color indexed="12"/>
      <name val="Calibri"/>
      <family val="2"/>
    </font>
    <font>
      <sz val="14"/>
      <color indexed="8"/>
      <name val="Calibri"/>
      <family val="2"/>
    </font>
    <font>
      <b/>
      <sz val="14"/>
      <color indexed="8"/>
      <name val="Calibri"/>
      <family val="2"/>
    </font>
    <font>
      <b/>
      <u val="single"/>
      <sz val="11"/>
      <color indexed="12"/>
      <name val="Calibri"/>
      <family val="2"/>
    </font>
    <font>
      <b/>
      <sz val="16"/>
      <color indexed="8"/>
      <name val="Calibri"/>
      <family val="2"/>
    </font>
    <font>
      <b/>
      <sz val="12"/>
      <name val="Calibri"/>
      <family val="2"/>
    </font>
    <font>
      <i/>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color indexed="49"/>
      </left>
      <right/>
      <top style="double">
        <color indexed="49"/>
      </top>
      <bottom/>
    </border>
    <border>
      <left/>
      <right/>
      <top style="double">
        <color indexed="49"/>
      </top>
      <bottom/>
    </border>
    <border>
      <left/>
      <right style="double">
        <color indexed="49"/>
      </right>
      <top style="double">
        <color indexed="49"/>
      </top>
      <bottom/>
    </border>
    <border>
      <left style="double">
        <color indexed="49"/>
      </left>
      <right/>
      <top/>
      <bottom/>
    </border>
    <border>
      <left/>
      <right style="double">
        <color indexed="49"/>
      </right>
      <top/>
      <bottom/>
    </border>
    <border>
      <left style="double">
        <color indexed="49"/>
      </left>
      <right/>
      <top/>
      <bottom style="double">
        <color indexed="49"/>
      </bottom>
    </border>
    <border>
      <left/>
      <right/>
      <top/>
      <bottom style="double">
        <color indexed="49"/>
      </bottom>
    </border>
    <border>
      <left/>
      <right style="double">
        <color indexed="49"/>
      </right>
      <top/>
      <bottom style="double">
        <color indexed="49"/>
      </bottom>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style="medium"/>
      <right style="medium"/>
      <top style="thin"/>
      <bottom>
        <color indexed="63"/>
      </bottom>
    </border>
    <border>
      <left>
        <color indexed="63"/>
      </left>
      <right style="medium"/>
      <top>
        <color indexed="63"/>
      </top>
      <bottom>
        <color indexed="63"/>
      </bottom>
    </border>
  </borders>
  <cellStyleXfs count="7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8" fontId="4" fillId="0" borderId="0" applyFont="0" applyFill="0" applyBorder="0" applyAlignment="0" applyProtection="0"/>
    <xf numFmtId="0" fontId="39" fillId="31" borderId="0" applyNumberFormat="0" applyBorder="0" applyAlignment="0" applyProtection="0"/>
    <xf numFmtId="0" fontId="4" fillId="0" borderId="0">
      <alignment/>
      <protection/>
    </xf>
    <xf numFmtId="0" fontId="4" fillId="0" borderId="0">
      <alignment/>
      <protection/>
    </xf>
    <xf numFmtId="0" fontId="1" fillId="32" borderId="4" applyNumberFormat="0" applyFont="0" applyAlignment="0" applyProtection="0"/>
    <xf numFmtId="9" fontId="1"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144">
    <xf numFmtId="0" fontId="0" fillId="0" borderId="0" xfId="0" applyFont="1" applyAlignment="1">
      <alignment/>
    </xf>
    <xf numFmtId="0" fontId="2" fillId="33" borderId="0" xfId="0" applyFont="1" applyFill="1" applyBorder="1" applyAlignment="1">
      <alignment wrapText="1"/>
    </xf>
    <xf numFmtId="0" fontId="3" fillId="33" borderId="0" xfId="0" applyFont="1" applyFill="1" applyBorder="1" applyAlignment="1">
      <alignment horizontal="left" wrapText="1"/>
    </xf>
    <xf numFmtId="0" fontId="2" fillId="33" borderId="0"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Alignment="1">
      <alignment/>
    </xf>
    <xf numFmtId="0" fontId="0" fillId="33" borderId="16" xfId="0" applyFill="1" applyBorder="1" applyAlignment="1">
      <alignment/>
    </xf>
    <xf numFmtId="0" fontId="0" fillId="33" borderId="0" xfId="0" applyFill="1" applyBorder="1" applyAlignment="1">
      <alignment/>
    </xf>
    <xf numFmtId="0" fontId="0" fillId="33" borderId="17" xfId="0" applyFill="1" applyBorder="1" applyAlignment="1">
      <alignment/>
    </xf>
    <xf numFmtId="0" fontId="6" fillId="33" borderId="0" xfId="0" applyFont="1" applyFill="1" applyBorder="1" applyAlignment="1">
      <alignment/>
    </xf>
    <xf numFmtId="0" fontId="7" fillId="33" borderId="0" xfId="0" applyFont="1" applyFill="1" applyBorder="1" applyAlignment="1">
      <alignment/>
    </xf>
    <xf numFmtId="0" fontId="0" fillId="33" borderId="0" xfId="0" applyFill="1" applyBorder="1" applyAlignment="1">
      <alignment vertical="center"/>
    </xf>
    <xf numFmtId="0" fontId="8" fillId="33" borderId="0" xfId="46" applyFont="1" applyFill="1" applyBorder="1" applyAlignment="1" applyProtection="1">
      <alignment/>
      <protection/>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36" fillId="33" borderId="0" xfId="45" applyFill="1" applyBorder="1" applyAlignment="1">
      <alignment horizontal="center" vertical="center" wrapText="1"/>
    </xf>
    <xf numFmtId="0" fontId="5" fillId="33" borderId="0" xfId="45" applyFont="1" applyFill="1" applyBorder="1" applyAlignment="1">
      <alignment horizontal="center" vertical="center" wrapText="1"/>
    </xf>
    <xf numFmtId="0" fontId="3" fillId="34" borderId="21" xfId="0" applyFont="1" applyFill="1" applyBorder="1" applyAlignment="1">
      <alignment horizontal="center" vertical="center" wrapText="1"/>
    </xf>
    <xf numFmtId="7" fontId="2" fillId="34" borderId="22" xfId="57" applyNumberFormat="1" applyFont="1" applyFill="1" applyBorder="1" applyAlignment="1">
      <alignment horizontal="center" vertical="center" wrapText="1"/>
    </xf>
    <xf numFmtId="7" fontId="2" fillId="34" borderId="23" xfId="57" applyNumberFormat="1" applyFont="1" applyFill="1" applyBorder="1" applyAlignment="1">
      <alignment horizontal="center" vertical="center" wrapText="1"/>
    </xf>
    <xf numFmtId="7" fontId="2" fillId="34" borderId="24" xfId="57" applyNumberFormat="1" applyFont="1" applyFill="1" applyBorder="1" applyAlignment="1">
      <alignment horizontal="center" vertical="center" wrapText="1"/>
    </xf>
    <xf numFmtId="0" fontId="2" fillId="34" borderId="0" xfId="0" applyFont="1" applyFill="1" applyBorder="1" applyAlignment="1">
      <alignment wrapText="1"/>
    </xf>
    <xf numFmtId="0" fontId="3" fillId="34" borderId="25" xfId="0" applyFont="1" applyFill="1" applyBorder="1" applyAlignment="1">
      <alignment horizontal="center" vertical="center" wrapText="1"/>
    </xf>
    <xf numFmtId="7" fontId="2" fillId="34" borderId="26" xfId="57" applyNumberFormat="1" applyFont="1" applyFill="1" applyBorder="1" applyAlignment="1">
      <alignment horizontal="center" vertical="center" wrapText="1"/>
    </xf>
    <xf numFmtId="7" fontId="2" fillId="34" borderId="27" xfId="57" applyNumberFormat="1" applyFont="1" applyFill="1" applyBorder="1" applyAlignment="1">
      <alignment horizontal="center" vertical="center" wrapText="1"/>
    </xf>
    <xf numFmtId="7" fontId="2" fillId="34" borderId="27" xfId="0" applyNumberFormat="1" applyFont="1" applyFill="1" applyBorder="1" applyAlignment="1">
      <alignment horizontal="center" vertical="center"/>
    </xf>
    <xf numFmtId="7" fontId="2" fillId="34" borderId="25" xfId="57" applyNumberFormat="1" applyFont="1" applyFill="1" applyBorder="1" applyAlignment="1">
      <alignment horizontal="center" vertical="center" wrapText="1"/>
    </xf>
    <xf numFmtId="7" fontId="2" fillId="34" borderId="27" xfId="0" applyNumberFormat="1" applyFont="1" applyFill="1" applyBorder="1" applyAlignment="1">
      <alignment horizontal="center" vertical="center" wrapText="1"/>
    </xf>
    <xf numFmtId="7" fontId="3" fillId="34" borderId="28" xfId="0" applyNumberFormat="1" applyFont="1" applyFill="1" applyBorder="1" applyAlignment="1">
      <alignment horizontal="center" vertical="center"/>
    </xf>
    <xf numFmtId="7" fontId="2" fillId="34" borderId="25" xfId="0" applyNumberFormat="1" applyFont="1" applyFill="1" applyBorder="1" applyAlignment="1">
      <alignment horizontal="center" vertical="center" wrapText="1"/>
    </xf>
    <xf numFmtId="7" fontId="2" fillId="34" borderId="26" xfId="57" applyNumberFormat="1" applyFont="1" applyFill="1" applyBorder="1" applyAlignment="1">
      <alignment horizontal="center" vertical="center" wrapText="1"/>
    </xf>
    <xf numFmtId="7" fontId="2" fillId="34" borderId="27" xfId="57" applyNumberFormat="1" applyFont="1" applyFill="1" applyBorder="1" applyAlignment="1">
      <alignment horizontal="center" vertical="center" wrapText="1"/>
    </xf>
    <xf numFmtId="0" fontId="3" fillId="34" borderId="29" xfId="0" applyFont="1" applyFill="1" applyBorder="1" applyAlignment="1">
      <alignment horizontal="center" vertical="center" wrapText="1"/>
    </xf>
    <xf numFmtId="7" fontId="2" fillId="34" borderId="30" xfId="0" applyNumberFormat="1" applyFont="1" applyFill="1" applyBorder="1" applyAlignment="1">
      <alignment horizontal="center" vertical="center" wrapText="1"/>
    </xf>
    <xf numFmtId="7" fontId="2" fillId="34" borderId="31" xfId="0" applyNumberFormat="1" applyFont="1" applyFill="1" applyBorder="1" applyAlignment="1">
      <alignment horizontal="center" vertical="center" wrapText="1"/>
    </xf>
    <xf numFmtId="0" fontId="2" fillId="34" borderId="0" xfId="0" applyFont="1" applyFill="1" applyBorder="1" applyAlignment="1">
      <alignment/>
    </xf>
    <xf numFmtId="0" fontId="3" fillId="34" borderId="27" xfId="0" applyFont="1" applyFill="1" applyBorder="1" applyAlignment="1">
      <alignment horizontal="center" vertical="center" wrapText="1"/>
    </xf>
    <xf numFmtId="164" fontId="2" fillId="34" borderId="26" xfId="57" applyNumberFormat="1" applyFont="1" applyFill="1" applyBorder="1" applyAlignment="1">
      <alignment horizontal="center" vertical="center"/>
    </xf>
    <xf numFmtId="164" fontId="2" fillId="34" borderId="27" xfId="57" applyNumberFormat="1" applyFont="1" applyFill="1" applyBorder="1" applyAlignment="1">
      <alignment horizontal="center" vertical="center"/>
    </xf>
    <xf numFmtId="164" fontId="2" fillId="34" borderId="27" xfId="0" applyNumberFormat="1" applyFont="1" applyFill="1" applyBorder="1" applyAlignment="1">
      <alignment horizontal="center" vertical="center"/>
    </xf>
    <xf numFmtId="164" fontId="2" fillId="34" borderId="25" xfId="57" applyNumberFormat="1" applyFont="1" applyFill="1" applyBorder="1" applyAlignment="1">
      <alignment horizontal="center" vertical="center"/>
    </xf>
    <xf numFmtId="7" fontId="2" fillId="34" borderId="26" xfId="0" applyNumberFormat="1" applyFont="1" applyFill="1" applyBorder="1" applyAlignment="1">
      <alignment horizontal="center" vertical="center" wrapText="1"/>
    </xf>
    <xf numFmtId="7" fontId="2" fillId="34" borderId="22" xfId="0" applyNumberFormat="1" applyFont="1" applyFill="1" applyBorder="1" applyAlignment="1">
      <alignment horizontal="center" vertical="center" wrapText="1"/>
    </xf>
    <xf numFmtId="7" fontId="2" fillId="34" borderId="23" xfId="0" applyNumberFormat="1" applyFont="1" applyFill="1" applyBorder="1" applyAlignment="1">
      <alignment horizontal="center" vertical="center" wrapText="1"/>
    </xf>
    <xf numFmtId="7" fontId="2" fillId="34" borderId="32" xfId="0" applyNumberFormat="1" applyFont="1" applyFill="1" applyBorder="1" applyAlignment="1">
      <alignment horizontal="center" vertical="center" wrapText="1"/>
    </xf>
    <xf numFmtId="7" fontId="2" fillId="34" borderId="0" xfId="0" applyNumberFormat="1" applyFont="1" applyFill="1" applyBorder="1" applyAlignment="1">
      <alignment horizontal="center" vertical="center" wrapText="1"/>
    </xf>
    <xf numFmtId="164" fontId="2" fillId="34" borderId="33" xfId="57" applyNumberFormat="1" applyFont="1" applyFill="1" applyBorder="1" applyAlignment="1">
      <alignment horizontal="center" vertical="center"/>
    </xf>
    <xf numFmtId="164" fontId="2" fillId="34" borderId="34" xfId="57" applyNumberFormat="1" applyFont="1" applyFill="1" applyBorder="1" applyAlignment="1">
      <alignment horizontal="center" vertical="center"/>
    </xf>
    <xf numFmtId="164" fontId="2" fillId="34" borderId="30" xfId="57" applyNumberFormat="1" applyFont="1" applyFill="1" applyBorder="1" applyAlignment="1">
      <alignment horizontal="center" vertical="center"/>
    </xf>
    <xf numFmtId="164" fontId="2" fillId="34" borderId="31" xfId="57" applyNumberFormat="1" applyFont="1" applyFill="1" applyBorder="1" applyAlignment="1">
      <alignment horizontal="center" vertical="center"/>
    </xf>
    <xf numFmtId="164" fontId="2" fillId="34" borderId="31" xfId="0" applyNumberFormat="1" applyFont="1" applyFill="1" applyBorder="1" applyAlignment="1">
      <alignment horizontal="center" vertical="center"/>
    </xf>
    <xf numFmtId="0" fontId="3" fillId="34" borderId="23" xfId="0" applyFont="1" applyFill="1" applyBorder="1" applyAlignment="1">
      <alignment horizontal="center" vertical="center" wrapText="1"/>
    </xf>
    <xf numFmtId="7" fontId="2" fillId="34" borderId="27" xfId="0" applyNumberFormat="1" applyFont="1" applyFill="1" applyBorder="1" applyAlignment="1">
      <alignment horizontal="center" vertical="center" wrapText="1"/>
    </xf>
    <xf numFmtId="164" fontId="2" fillId="34" borderId="25" xfId="0" applyNumberFormat="1" applyFont="1" applyFill="1" applyBorder="1" applyAlignment="1">
      <alignment horizontal="center" vertical="center" wrapText="1"/>
    </xf>
    <xf numFmtId="164" fontId="2" fillId="34" borderId="27" xfId="0" applyNumberFormat="1" applyFont="1" applyFill="1" applyBorder="1" applyAlignment="1">
      <alignment horizontal="center" vertical="center" wrapText="1"/>
    </xf>
    <xf numFmtId="0" fontId="10" fillId="33" borderId="0" xfId="0" applyFont="1" applyFill="1" applyBorder="1" applyAlignment="1">
      <alignment horizontal="center" wrapText="1"/>
    </xf>
    <xf numFmtId="0" fontId="36" fillId="33" borderId="0" xfId="46" applyFill="1" applyBorder="1" applyAlignment="1" applyProtection="1">
      <alignment vertical="center"/>
      <protection/>
    </xf>
    <xf numFmtId="0" fontId="36" fillId="33" borderId="0" xfId="45" applyFill="1" applyBorder="1" applyAlignment="1">
      <alignment horizontal="left"/>
    </xf>
    <xf numFmtId="0" fontId="9" fillId="33" borderId="0" xfId="0" applyFont="1" applyFill="1" applyBorder="1" applyAlignment="1">
      <alignment horizontal="center"/>
    </xf>
    <xf numFmtId="0" fontId="7" fillId="33" borderId="0" xfId="0" applyFont="1" applyFill="1" applyBorder="1" applyAlignment="1">
      <alignment horizontal="center" vertical="center"/>
    </xf>
    <xf numFmtId="0" fontId="3" fillId="34" borderId="34" xfId="0" applyFont="1" applyFill="1" applyBorder="1" applyAlignment="1">
      <alignment horizontal="left" vertical="center" wrapText="1"/>
    </xf>
    <xf numFmtId="0" fontId="3" fillId="34" borderId="27" xfId="0" applyFont="1" applyFill="1" applyBorder="1" applyAlignment="1">
      <alignment horizontal="left" vertical="center" wrapText="1"/>
    </xf>
    <xf numFmtId="7" fontId="3" fillId="34" borderId="28" xfId="0" applyNumberFormat="1"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39" xfId="0" applyFont="1" applyFill="1" applyBorder="1" applyAlignment="1">
      <alignment horizontal="center" vertical="center" textRotation="255"/>
    </xf>
    <xf numFmtId="0" fontId="3" fillId="34" borderId="40" xfId="0" applyFont="1" applyFill="1" applyBorder="1" applyAlignment="1">
      <alignment horizontal="center" vertical="center" textRotation="255"/>
    </xf>
    <xf numFmtId="0" fontId="3" fillId="34" borderId="41" xfId="0" applyFont="1" applyFill="1" applyBorder="1" applyAlignment="1">
      <alignment horizontal="center" vertical="center" textRotation="255"/>
    </xf>
    <xf numFmtId="7" fontId="2" fillId="34" borderId="25" xfId="0" applyNumberFormat="1" applyFont="1" applyFill="1" applyBorder="1" applyAlignment="1">
      <alignment horizontal="center" vertical="center" wrapText="1"/>
    </xf>
    <xf numFmtId="7" fontId="2" fillId="34" borderId="23" xfId="0" applyNumberFormat="1" applyFont="1" applyFill="1" applyBorder="1" applyAlignment="1">
      <alignment horizontal="center" vertical="center" wrapText="1"/>
    </xf>
    <xf numFmtId="7" fontId="2" fillId="34" borderId="27" xfId="0" applyNumberFormat="1" applyFont="1" applyFill="1" applyBorder="1" applyAlignment="1">
      <alignment horizontal="center" vertical="center" wrapText="1"/>
    </xf>
    <xf numFmtId="0" fontId="10" fillId="33" borderId="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7" fontId="3" fillId="34" borderId="46"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3" fillId="33" borderId="0" xfId="0" applyFont="1" applyFill="1" applyBorder="1" applyAlignment="1">
      <alignment horizontal="left" wrapText="1"/>
    </xf>
    <xf numFmtId="0" fontId="2" fillId="33" borderId="0" xfId="0" applyFont="1" applyFill="1" applyBorder="1" applyAlignment="1">
      <alignment horizontal="left" wrapText="1"/>
    </xf>
    <xf numFmtId="0" fontId="2" fillId="33" borderId="0" xfId="0" applyFont="1" applyFill="1" applyBorder="1" applyAlignment="1">
      <alignment horizontal="left" vertical="center" wrapText="1"/>
    </xf>
    <xf numFmtId="7" fontId="2" fillId="34" borderId="25" xfId="0" applyNumberFormat="1" applyFont="1" applyFill="1" applyBorder="1" applyAlignment="1">
      <alignment horizontal="center" vertical="center" wrapText="1"/>
    </xf>
    <xf numFmtId="7" fontId="2" fillId="34" borderId="29" xfId="0" applyNumberFormat="1" applyFont="1" applyFill="1" applyBorder="1" applyAlignment="1">
      <alignment horizontal="center" vertical="center" wrapText="1"/>
    </xf>
    <xf numFmtId="7" fontId="2" fillId="34" borderId="27" xfId="0" applyNumberFormat="1" applyFont="1" applyFill="1" applyBorder="1" applyAlignment="1">
      <alignment horizontal="center" vertical="center" wrapText="1"/>
    </xf>
    <xf numFmtId="7" fontId="2" fillId="34" borderId="31" xfId="0" applyNumberFormat="1" applyFont="1" applyFill="1" applyBorder="1" applyAlignment="1">
      <alignment horizontal="center" vertical="center" wrapText="1"/>
    </xf>
    <xf numFmtId="7" fontId="3" fillId="34" borderId="28" xfId="0" applyNumberFormat="1" applyFont="1" applyFill="1" applyBorder="1" applyAlignment="1">
      <alignment horizontal="center" vertical="center"/>
    </xf>
    <xf numFmtId="7" fontId="3" fillId="34" borderId="43" xfId="0" applyNumberFormat="1" applyFont="1" applyFill="1" applyBorder="1" applyAlignment="1">
      <alignment horizontal="center" vertical="center"/>
    </xf>
    <xf numFmtId="0" fontId="3" fillId="34" borderId="31" xfId="0" applyFont="1" applyFill="1" applyBorder="1" applyAlignment="1">
      <alignment horizontal="left" vertical="center" wrapText="1"/>
    </xf>
    <xf numFmtId="7" fontId="2" fillId="34" borderId="38" xfId="57" applyNumberFormat="1" applyFont="1" applyFill="1" applyBorder="1" applyAlignment="1">
      <alignment horizontal="center" vertical="center" wrapText="1"/>
    </xf>
    <xf numFmtId="7" fontId="2" fillId="34" borderId="23" xfId="57" applyNumberFormat="1" applyFont="1" applyFill="1" applyBorder="1" applyAlignment="1">
      <alignment horizontal="center" vertical="center" wrapText="1"/>
    </xf>
    <xf numFmtId="7" fontId="2" fillId="34" borderId="47" xfId="0" applyNumberFormat="1" applyFont="1" applyFill="1" applyBorder="1" applyAlignment="1">
      <alignment horizontal="center" vertical="center" wrapText="1"/>
    </xf>
    <xf numFmtId="7" fontId="2" fillId="34" borderId="24" xfId="0" applyNumberFormat="1" applyFont="1" applyFill="1" applyBorder="1" applyAlignment="1">
      <alignment horizontal="center" vertical="center" wrapText="1"/>
    </xf>
    <xf numFmtId="164" fontId="2" fillId="34" borderId="27" xfId="0" applyNumberFormat="1" applyFont="1" applyFill="1" applyBorder="1" applyAlignment="1">
      <alignment horizontal="center" vertical="center" wrapText="1"/>
    </xf>
    <xf numFmtId="0" fontId="3" fillId="34" borderId="48" xfId="0" applyFont="1" applyFill="1" applyBorder="1" applyAlignment="1">
      <alignment horizontal="center" vertical="center" wrapText="1"/>
    </xf>
    <xf numFmtId="0" fontId="3" fillId="34" borderId="22" xfId="0" applyFont="1" applyFill="1" applyBorder="1" applyAlignment="1">
      <alignment horizontal="center" vertical="center" wrapText="1"/>
    </xf>
    <xf numFmtId="164" fontId="2" fillId="34" borderId="0" xfId="0" applyNumberFormat="1" applyFont="1" applyFill="1" applyBorder="1" applyAlignment="1">
      <alignment horizontal="center" vertical="center" wrapText="1"/>
    </xf>
    <xf numFmtId="164" fontId="2" fillId="34" borderId="38" xfId="0" applyNumberFormat="1" applyFont="1" applyFill="1" applyBorder="1" applyAlignment="1">
      <alignment horizontal="center" vertical="center" wrapText="1"/>
    </xf>
    <xf numFmtId="164" fontId="2" fillId="34" borderId="47" xfId="0" applyNumberFormat="1" applyFont="1" applyFill="1" applyBorder="1" applyAlignment="1">
      <alignment horizontal="center" vertical="center" wrapText="1"/>
    </xf>
    <xf numFmtId="7" fontId="3" fillId="34" borderId="39" xfId="0" applyNumberFormat="1" applyFont="1" applyFill="1" applyBorder="1" applyAlignment="1">
      <alignment horizontal="center" vertical="center"/>
    </xf>
    <xf numFmtId="7" fontId="3" fillId="34" borderId="46" xfId="0" applyNumberFormat="1" applyFont="1" applyFill="1" applyBorder="1" applyAlignment="1">
      <alignment horizontal="center" vertical="center"/>
    </xf>
    <xf numFmtId="164" fontId="2" fillId="34" borderId="25" xfId="0" applyNumberFormat="1" applyFont="1" applyFill="1" applyBorder="1" applyAlignment="1">
      <alignment horizontal="center" vertical="center" wrapText="1"/>
    </xf>
    <xf numFmtId="164" fontId="2" fillId="34" borderId="25" xfId="0" applyNumberFormat="1" applyFont="1" applyFill="1" applyBorder="1" applyAlignment="1">
      <alignment horizontal="center" vertical="center" wrapText="1"/>
    </xf>
    <xf numFmtId="164" fontId="3" fillId="34" borderId="28" xfId="0" applyNumberFormat="1" applyFont="1" applyFill="1" applyBorder="1" applyAlignment="1">
      <alignment horizontal="center" vertical="center"/>
    </xf>
    <xf numFmtId="0" fontId="3" fillId="33" borderId="49" xfId="0" applyFont="1" applyFill="1" applyBorder="1" applyAlignment="1">
      <alignment horizontal="center" vertical="center" wrapText="1"/>
    </xf>
    <xf numFmtId="0" fontId="10" fillId="33" borderId="0" xfId="0" applyFont="1" applyFill="1" applyBorder="1" applyAlignment="1">
      <alignment horizontal="center" vertical="center"/>
    </xf>
    <xf numFmtId="164" fontId="3" fillId="34" borderId="46" xfId="0" applyNumberFormat="1" applyFont="1" applyFill="1" applyBorder="1" applyAlignment="1">
      <alignment horizontal="center" vertical="center"/>
    </xf>
    <xf numFmtId="164" fontId="2" fillId="34" borderId="38" xfId="57" applyNumberFormat="1" applyFont="1" applyFill="1" applyBorder="1" applyAlignment="1">
      <alignment horizontal="center" vertical="center" wrapText="1"/>
    </xf>
    <xf numFmtId="164" fontId="2" fillId="34" borderId="23" xfId="57" applyNumberFormat="1" applyFont="1" applyFill="1" applyBorder="1" applyAlignment="1">
      <alignment horizontal="center" vertical="center" wrapText="1"/>
    </xf>
    <xf numFmtId="164" fontId="3" fillId="34" borderId="50" xfId="0" applyNumberFormat="1" applyFont="1" applyFill="1" applyBorder="1" applyAlignment="1">
      <alignment horizontal="center" vertical="center"/>
    </xf>
    <xf numFmtId="0" fontId="10" fillId="33" borderId="0" xfId="0" applyFont="1" applyFill="1" applyBorder="1" applyAlignment="1">
      <alignment horizontal="center" wrapText="1"/>
    </xf>
    <xf numFmtId="0" fontId="3" fillId="33" borderId="39"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0" xfId="0" applyFont="1" applyFill="1" applyBorder="1" applyAlignment="1">
      <alignment horizontal="left" vertical="center" wrapText="1"/>
    </xf>
    <xf numFmtId="164" fontId="2" fillId="34" borderId="27" xfId="0" applyNumberFormat="1" applyFont="1" applyFill="1" applyBorder="1" applyAlignment="1">
      <alignment horizontal="center" vertical="center" wrapText="1"/>
    </xf>
    <xf numFmtId="0" fontId="10" fillId="34" borderId="28" xfId="0" applyFont="1" applyFill="1" applyBorder="1" applyAlignment="1">
      <alignment horizontal="center" vertical="center" textRotation="255"/>
    </xf>
    <xf numFmtId="0" fontId="3" fillId="34" borderId="27" xfId="0" applyFont="1" applyFill="1" applyBorder="1" applyAlignment="1">
      <alignment horizontal="left" vertical="center" wrapText="1"/>
    </xf>
    <xf numFmtId="0" fontId="3" fillId="33" borderId="0" xfId="0" applyFont="1" applyFill="1" applyBorder="1" applyAlignment="1">
      <alignment horizontal="left" vertical="center" wrapText="1"/>
    </xf>
    <xf numFmtId="164" fontId="3" fillId="34" borderId="28" xfId="0" applyNumberFormat="1" applyFont="1" applyFill="1" applyBorder="1" applyAlignment="1">
      <alignment horizontal="center" vertical="center"/>
    </xf>
    <xf numFmtId="164" fontId="2" fillId="34" borderId="34" xfId="0" applyNumberFormat="1" applyFont="1" applyFill="1" applyBorder="1" applyAlignment="1">
      <alignment horizontal="center" vertical="center" wrapText="1"/>
    </xf>
    <xf numFmtId="164" fontId="2" fillId="34" borderId="31" xfId="0" applyNumberFormat="1" applyFont="1" applyFill="1" applyBorder="1" applyAlignment="1">
      <alignment horizontal="center" vertical="center" wrapText="1"/>
    </xf>
    <xf numFmtId="0" fontId="10" fillId="34" borderId="42" xfId="0" applyFont="1" applyFill="1" applyBorder="1" applyAlignment="1">
      <alignment horizontal="center" vertical="center" textRotation="255"/>
    </xf>
    <xf numFmtId="0" fontId="3" fillId="34" borderId="34" xfId="0" applyFont="1" applyFill="1" applyBorder="1" applyAlignment="1">
      <alignment horizontal="center" vertical="center" wrapText="1"/>
    </xf>
    <xf numFmtId="164" fontId="2" fillId="34" borderId="21" xfId="0" applyNumberFormat="1" applyFont="1" applyFill="1" applyBorder="1" applyAlignment="1">
      <alignment horizontal="center" vertical="center" wrapText="1"/>
    </xf>
    <xf numFmtId="164" fontId="3" fillId="34" borderId="42" xfId="0" applyNumberFormat="1" applyFont="1" applyFill="1" applyBorder="1" applyAlignment="1">
      <alignment horizontal="center" vertical="center"/>
    </xf>
    <xf numFmtId="0" fontId="10" fillId="34" borderId="43" xfId="0" applyFont="1" applyFill="1" applyBorder="1" applyAlignment="1">
      <alignment horizontal="center" vertical="center" textRotation="255"/>
    </xf>
    <xf numFmtId="0" fontId="3" fillId="34" borderId="31" xfId="0" applyFont="1" applyFill="1" applyBorder="1" applyAlignment="1">
      <alignment horizontal="center" vertical="center" wrapText="1"/>
    </xf>
    <xf numFmtId="164" fontId="3" fillId="34" borderId="43" xfId="0" applyNumberFormat="1" applyFont="1" applyFill="1" applyBorder="1" applyAlignment="1">
      <alignment horizontal="center" vertical="center"/>
    </xf>
    <xf numFmtId="164" fontId="2" fillId="34" borderId="51" xfId="0" applyNumberFormat="1" applyFont="1" applyFill="1" applyBorder="1" applyAlignment="1">
      <alignment horizontal="center" vertical="center" wrapText="1"/>
    </xf>
    <xf numFmtId="164" fontId="2" fillId="34" borderId="29" xfId="0" applyNumberFormat="1"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Millares 7" xfId="56"/>
    <cellStyle name="Currency" xfId="57"/>
    <cellStyle name="Currency [0]" xfId="58"/>
    <cellStyle name="Moneda 2" xfId="59"/>
    <cellStyle name="Neutral" xfId="60"/>
    <cellStyle name="Normal 2" xfId="61"/>
    <cellStyle name="Normal 3"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190500</xdr:rowOff>
    </xdr:from>
    <xdr:to>
      <xdr:col>0</xdr:col>
      <xdr:colOff>323850</xdr:colOff>
      <xdr:row>37</xdr:row>
      <xdr:rowOff>9525</xdr:rowOff>
    </xdr:to>
    <xdr:sp>
      <xdr:nvSpPr>
        <xdr:cNvPr id="1" name="2 CuadroTexto"/>
        <xdr:cNvSpPr txBox="1">
          <a:spLocks noChangeArrowheads="1"/>
        </xdr:cNvSpPr>
      </xdr:nvSpPr>
      <xdr:spPr>
        <a:xfrm rot="16200000">
          <a:off x="9525" y="190500"/>
          <a:ext cx="314325" cy="720090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Comisión Nacional para la Protección y Defensa de los Usuarios de Servicios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Financieros </a:t>
          </a:r>
        </a:p>
      </xdr:txBody>
    </xdr:sp>
    <xdr:clientData/>
  </xdr:twoCellAnchor>
  <xdr:twoCellAnchor editAs="oneCell">
    <xdr:from>
      <xdr:col>10</xdr:col>
      <xdr:colOff>85725</xdr:colOff>
      <xdr:row>1</xdr:row>
      <xdr:rowOff>0</xdr:rowOff>
    </xdr:from>
    <xdr:to>
      <xdr:col>11</xdr:col>
      <xdr:colOff>600075</xdr:colOff>
      <xdr:row>4</xdr:row>
      <xdr:rowOff>161925</xdr:rowOff>
    </xdr:to>
    <xdr:pic>
      <xdr:nvPicPr>
        <xdr:cNvPr id="2" name="Picture 2" descr="Logo Condusef"/>
        <xdr:cNvPicPr preferRelativeResize="1">
          <a:picLocks noChangeAspect="1"/>
        </xdr:cNvPicPr>
      </xdr:nvPicPr>
      <xdr:blipFill>
        <a:blip r:embed="rId1"/>
        <a:stretch>
          <a:fillRect/>
        </a:stretch>
      </xdr:blipFill>
      <xdr:spPr>
        <a:xfrm>
          <a:off x="7705725" y="200025"/>
          <a:ext cx="1276350" cy="733425"/>
        </a:xfrm>
        <a:prstGeom prst="rect">
          <a:avLst/>
        </a:prstGeom>
        <a:noFill/>
        <a:ln w="9525" cmpd="sng">
          <a:noFill/>
        </a:ln>
      </xdr:spPr>
    </xdr:pic>
    <xdr:clientData/>
  </xdr:twoCellAnchor>
  <xdr:twoCellAnchor>
    <xdr:from>
      <xdr:col>0</xdr:col>
      <xdr:colOff>333375</xdr:colOff>
      <xdr:row>0</xdr:row>
      <xdr:rowOff>180975</xdr:rowOff>
    </xdr:from>
    <xdr:to>
      <xdr:col>2</xdr:col>
      <xdr:colOff>704850</xdr:colOff>
      <xdr:row>3</xdr:row>
      <xdr:rowOff>171450</xdr:rowOff>
    </xdr:to>
    <xdr:pic>
      <xdr:nvPicPr>
        <xdr:cNvPr id="3" name="32 Imagen"/>
        <xdr:cNvPicPr preferRelativeResize="1">
          <a:picLocks noChangeAspect="1"/>
        </xdr:cNvPicPr>
      </xdr:nvPicPr>
      <xdr:blipFill>
        <a:blip r:embed="rId2"/>
        <a:stretch>
          <a:fillRect/>
        </a:stretch>
      </xdr:blipFill>
      <xdr:spPr>
        <a:xfrm>
          <a:off x="333375" y="180975"/>
          <a:ext cx="18954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1485900</xdr:colOff>
      <xdr:row>2</xdr:row>
      <xdr:rowOff>85725</xdr:rowOff>
    </xdr:from>
    <xdr:to>
      <xdr:col>12</xdr:col>
      <xdr:colOff>142875</xdr:colOff>
      <xdr:row>6</xdr:row>
      <xdr:rowOff>0</xdr:rowOff>
    </xdr:to>
    <xdr:pic>
      <xdr:nvPicPr>
        <xdr:cNvPr id="1" name="Picture 2" descr="Logo Condusef"/>
        <xdr:cNvPicPr preferRelativeResize="1">
          <a:picLocks noChangeAspect="1"/>
        </xdr:cNvPicPr>
      </xdr:nvPicPr>
      <xdr:blipFill>
        <a:blip r:embed="rId1"/>
        <a:stretch>
          <a:fillRect/>
        </a:stretch>
      </xdr:blipFill>
      <xdr:spPr>
        <a:xfrm>
          <a:off x="14478000" y="466725"/>
          <a:ext cx="1285875" cy="733425"/>
        </a:xfrm>
        <a:prstGeom prst="rect">
          <a:avLst/>
        </a:prstGeom>
        <a:noFill/>
        <a:ln w="9525" cmpd="sng">
          <a:noFill/>
        </a:ln>
      </xdr:spPr>
    </xdr:pic>
    <xdr:clientData/>
  </xdr:twoCellAnchor>
  <xdr:twoCellAnchor>
    <xdr:from>
      <xdr:col>1</xdr:col>
      <xdr:colOff>0</xdr:colOff>
      <xdr:row>2</xdr:row>
      <xdr:rowOff>0</xdr:rowOff>
    </xdr:from>
    <xdr:to>
      <xdr:col>2</xdr:col>
      <xdr:colOff>361950</xdr:colOff>
      <xdr:row>4</xdr:row>
      <xdr:rowOff>190500</xdr:rowOff>
    </xdr:to>
    <xdr:pic>
      <xdr:nvPicPr>
        <xdr:cNvPr id="2" name="32 Imagen"/>
        <xdr:cNvPicPr preferRelativeResize="1">
          <a:picLocks noChangeAspect="1"/>
        </xdr:cNvPicPr>
      </xdr:nvPicPr>
      <xdr:blipFill>
        <a:blip r:embed="rId2"/>
        <a:stretch>
          <a:fillRect/>
        </a:stretch>
      </xdr:blipFill>
      <xdr:spPr>
        <a:xfrm>
          <a:off x="352425" y="381000"/>
          <a:ext cx="18954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1162050</xdr:colOff>
      <xdr:row>1</xdr:row>
      <xdr:rowOff>57150</xdr:rowOff>
    </xdr:from>
    <xdr:to>
      <xdr:col>12</xdr:col>
      <xdr:colOff>104775</xdr:colOff>
      <xdr:row>4</xdr:row>
      <xdr:rowOff>171450</xdr:rowOff>
    </xdr:to>
    <xdr:pic>
      <xdr:nvPicPr>
        <xdr:cNvPr id="1" name="Picture 2" descr="Logo Condusef"/>
        <xdr:cNvPicPr preferRelativeResize="1">
          <a:picLocks noChangeAspect="1"/>
        </xdr:cNvPicPr>
      </xdr:nvPicPr>
      <xdr:blipFill>
        <a:blip r:embed="rId1"/>
        <a:stretch>
          <a:fillRect/>
        </a:stretch>
      </xdr:blipFill>
      <xdr:spPr>
        <a:xfrm>
          <a:off x="13173075" y="247650"/>
          <a:ext cx="1285875" cy="733425"/>
        </a:xfrm>
        <a:prstGeom prst="rect">
          <a:avLst/>
        </a:prstGeom>
        <a:noFill/>
        <a:ln w="9525" cmpd="sng">
          <a:noFill/>
        </a:ln>
      </xdr:spPr>
    </xdr:pic>
    <xdr:clientData/>
  </xdr:twoCellAnchor>
  <xdr:twoCellAnchor>
    <xdr:from>
      <xdr:col>1</xdr:col>
      <xdr:colOff>133350</xdr:colOff>
      <xdr:row>1</xdr:row>
      <xdr:rowOff>85725</xdr:rowOff>
    </xdr:from>
    <xdr:to>
      <xdr:col>2</xdr:col>
      <xdr:colOff>723900</xdr:colOff>
      <xdr:row>4</xdr:row>
      <xdr:rowOff>38100</xdr:rowOff>
    </xdr:to>
    <xdr:pic>
      <xdr:nvPicPr>
        <xdr:cNvPr id="2" name="32 Imagen"/>
        <xdr:cNvPicPr preferRelativeResize="1">
          <a:picLocks noChangeAspect="1"/>
        </xdr:cNvPicPr>
      </xdr:nvPicPr>
      <xdr:blipFill>
        <a:blip r:embed="rId2"/>
        <a:stretch>
          <a:fillRect/>
        </a:stretch>
      </xdr:blipFill>
      <xdr:spPr>
        <a:xfrm>
          <a:off x="485775" y="276225"/>
          <a:ext cx="18859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7"/>
  <sheetViews>
    <sheetView tabSelected="1" zoomScalePageLayoutView="0" workbookViewId="0" topLeftCell="A1">
      <selection activeCell="L20" sqref="L20"/>
    </sheetView>
  </sheetViews>
  <sheetFormatPr defaultColWidth="11.421875" defaultRowHeight="15"/>
  <cols>
    <col min="1" max="16384" width="11.421875" style="12" customWidth="1"/>
  </cols>
  <sheetData>
    <row r="1" spans="1:12" ht="15.75" thickTop="1">
      <c r="A1" s="9"/>
      <c r="B1" s="10"/>
      <c r="C1" s="10"/>
      <c r="D1" s="10"/>
      <c r="E1" s="10"/>
      <c r="F1" s="10"/>
      <c r="G1" s="10"/>
      <c r="H1" s="10"/>
      <c r="I1" s="10"/>
      <c r="J1" s="10"/>
      <c r="K1" s="10"/>
      <c r="L1" s="11"/>
    </row>
    <row r="2" spans="1:12" ht="15">
      <c r="A2" s="13"/>
      <c r="B2" s="14"/>
      <c r="C2" s="14"/>
      <c r="D2" s="14"/>
      <c r="E2" s="14"/>
      <c r="F2" s="14"/>
      <c r="G2" s="14"/>
      <c r="H2" s="14"/>
      <c r="I2" s="14"/>
      <c r="J2" s="14"/>
      <c r="K2" s="14"/>
      <c r="L2" s="15"/>
    </row>
    <row r="3" spans="1:12" ht="15">
      <c r="A3" s="13"/>
      <c r="B3" s="14"/>
      <c r="C3" s="14"/>
      <c r="D3" s="14"/>
      <c r="E3" s="14"/>
      <c r="F3" s="14"/>
      <c r="G3" s="14"/>
      <c r="H3" s="14"/>
      <c r="I3" s="14"/>
      <c r="J3" s="14"/>
      <c r="K3" s="14"/>
      <c r="L3" s="15"/>
    </row>
    <row r="4" spans="1:12" ht="15">
      <c r="A4" s="13"/>
      <c r="B4" s="14"/>
      <c r="C4" s="14"/>
      <c r="D4" s="14"/>
      <c r="E4" s="14"/>
      <c r="F4" s="14"/>
      <c r="G4" s="14"/>
      <c r="H4" s="14"/>
      <c r="I4" s="14"/>
      <c r="J4" s="14"/>
      <c r="K4" s="14"/>
      <c r="L4" s="15"/>
    </row>
    <row r="5" spans="1:12" ht="15">
      <c r="A5" s="13"/>
      <c r="B5" s="14"/>
      <c r="C5" s="14"/>
      <c r="D5" s="14"/>
      <c r="E5" s="14"/>
      <c r="F5" s="14"/>
      <c r="G5" s="14"/>
      <c r="H5" s="14"/>
      <c r="I5" s="14"/>
      <c r="J5" s="14"/>
      <c r="K5" s="14"/>
      <c r="L5" s="15"/>
    </row>
    <row r="6" spans="1:12" ht="15">
      <c r="A6" s="13"/>
      <c r="B6" s="14"/>
      <c r="C6" s="14"/>
      <c r="D6" s="14"/>
      <c r="E6" s="14"/>
      <c r="F6" s="14"/>
      <c r="G6" s="14"/>
      <c r="H6" s="14"/>
      <c r="I6" s="14"/>
      <c r="J6" s="14"/>
      <c r="K6" s="14"/>
      <c r="L6" s="15"/>
    </row>
    <row r="7" spans="1:12" ht="21">
      <c r="A7" s="13"/>
      <c r="B7" s="66"/>
      <c r="C7" s="66"/>
      <c r="D7" s="66"/>
      <c r="E7" s="66"/>
      <c r="F7" s="66"/>
      <c r="G7" s="66"/>
      <c r="H7" s="66"/>
      <c r="I7" s="66"/>
      <c r="J7" s="66"/>
      <c r="K7" s="66"/>
      <c r="L7" s="15"/>
    </row>
    <row r="8" spans="1:12" ht="15">
      <c r="A8" s="13"/>
      <c r="B8" s="14"/>
      <c r="C8" s="14"/>
      <c r="D8" s="14"/>
      <c r="E8" s="14"/>
      <c r="F8" s="14"/>
      <c r="G8" s="14"/>
      <c r="H8" s="14"/>
      <c r="I8" s="14"/>
      <c r="J8" s="14"/>
      <c r="K8" s="14"/>
      <c r="L8" s="15"/>
    </row>
    <row r="9" spans="1:12" ht="15">
      <c r="A9" s="13"/>
      <c r="B9" s="14"/>
      <c r="C9" s="14"/>
      <c r="D9" s="14"/>
      <c r="E9" s="14"/>
      <c r="F9" s="14"/>
      <c r="G9" s="14"/>
      <c r="H9" s="14"/>
      <c r="I9" s="14"/>
      <c r="J9" s="14"/>
      <c r="K9" s="14"/>
      <c r="L9" s="15"/>
    </row>
    <row r="10" spans="1:12" ht="15">
      <c r="A10" s="13"/>
      <c r="B10" s="14"/>
      <c r="C10" s="14"/>
      <c r="D10" s="14"/>
      <c r="E10" s="14"/>
      <c r="F10" s="14"/>
      <c r="G10" s="14"/>
      <c r="H10" s="14"/>
      <c r="I10" s="14"/>
      <c r="J10" s="14"/>
      <c r="K10" s="14"/>
      <c r="L10" s="15"/>
    </row>
    <row r="11" spans="1:12" ht="18.75">
      <c r="A11" s="13"/>
      <c r="B11" s="67" t="s">
        <v>50</v>
      </c>
      <c r="C11" s="67"/>
      <c r="D11" s="67"/>
      <c r="E11" s="67"/>
      <c r="F11" s="67"/>
      <c r="G11" s="67"/>
      <c r="H11" s="67"/>
      <c r="I11" s="67"/>
      <c r="J11" s="67"/>
      <c r="K11" s="67"/>
      <c r="L11" s="15"/>
    </row>
    <row r="12" spans="1:12" ht="15">
      <c r="A12" s="13"/>
      <c r="B12" s="14"/>
      <c r="C12" s="14"/>
      <c r="D12" s="14"/>
      <c r="E12" s="14"/>
      <c r="F12" s="14"/>
      <c r="G12" s="14"/>
      <c r="H12" s="14"/>
      <c r="I12" s="14"/>
      <c r="J12" s="14"/>
      <c r="K12" s="14"/>
      <c r="L12" s="15"/>
    </row>
    <row r="13" spans="1:12" ht="15">
      <c r="A13" s="13"/>
      <c r="B13" s="14"/>
      <c r="C13" s="14"/>
      <c r="D13" s="14"/>
      <c r="E13" s="14"/>
      <c r="F13" s="14"/>
      <c r="G13" s="14"/>
      <c r="H13" s="14"/>
      <c r="I13" s="14"/>
      <c r="J13" s="14"/>
      <c r="K13" s="14"/>
      <c r="L13" s="15"/>
    </row>
    <row r="14" spans="1:12" ht="15">
      <c r="A14" s="13"/>
      <c r="B14" s="14"/>
      <c r="C14" s="14"/>
      <c r="D14" s="14"/>
      <c r="E14" s="14"/>
      <c r="F14" s="14"/>
      <c r="G14" s="14"/>
      <c r="H14" s="14"/>
      <c r="I14" s="14"/>
      <c r="J14" s="14"/>
      <c r="K14" s="14"/>
      <c r="L14" s="15"/>
    </row>
    <row r="15" spans="1:12" ht="18.75">
      <c r="A15" s="13"/>
      <c r="B15" s="16"/>
      <c r="C15" s="14"/>
      <c r="D15" s="14"/>
      <c r="E15" s="14"/>
      <c r="F15" s="14"/>
      <c r="G15" s="14"/>
      <c r="H15" s="14"/>
      <c r="I15" s="14"/>
      <c r="J15" s="14"/>
      <c r="K15" s="14"/>
      <c r="L15" s="15"/>
    </row>
    <row r="16" spans="1:12" ht="15">
      <c r="A16" s="13"/>
      <c r="B16" s="14"/>
      <c r="C16" s="14"/>
      <c r="D16" s="14"/>
      <c r="E16" s="14"/>
      <c r="F16" s="14"/>
      <c r="G16" s="14"/>
      <c r="H16" s="14"/>
      <c r="I16" s="14"/>
      <c r="J16" s="14"/>
      <c r="K16" s="14"/>
      <c r="L16" s="15"/>
    </row>
    <row r="17" spans="1:12" ht="18.75">
      <c r="A17" s="13"/>
      <c r="B17" s="14"/>
      <c r="C17" s="17" t="s">
        <v>49</v>
      </c>
      <c r="D17" s="14"/>
      <c r="E17" s="14"/>
      <c r="F17" s="14"/>
      <c r="G17" s="14"/>
      <c r="H17" s="14"/>
      <c r="I17" s="14"/>
      <c r="J17" s="14"/>
      <c r="K17" s="14"/>
      <c r="L17" s="15"/>
    </row>
    <row r="18" spans="1:12" ht="18.75">
      <c r="A18" s="13"/>
      <c r="B18" s="14"/>
      <c r="C18" s="14"/>
      <c r="D18" s="14"/>
      <c r="E18" s="17"/>
      <c r="F18" s="14"/>
      <c r="G18" s="14"/>
      <c r="H18" s="14"/>
      <c r="I18" s="14"/>
      <c r="J18" s="14"/>
      <c r="K18" s="14"/>
      <c r="L18" s="15"/>
    </row>
    <row r="19" spans="1:12" ht="18.75">
      <c r="A19" s="13"/>
      <c r="B19" s="14"/>
      <c r="C19" s="14"/>
      <c r="E19" s="17" t="s">
        <v>51</v>
      </c>
      <c r="F19" s="14"/>
      <c r="G19" s="14"/>
      <c r="H19" s="14"/>
      <c r="I19" s="14"/>
      <c r="J19" s="14"/>
      <c r="K19" s="14"/>
      <c r="L19" s="15"/>
    </row>
    <row r="20" spans="1:12" ht="15">
      <c r="A20" s="13"/>
      <c r="B20" s="14"/>
      <c r="C20" s="14"/>
      <c r="E20" s="14"/>
      <c r="F20" s="18"/>
      <c r="G20" s="18"/>
      <c r="H20" s="18"/>
      <c r="I20" s="18"/>
      <c r="J20" s="14"/>
      <c r="K20" s="14"/>
      <c r="L20" s="15"/>
    </row>
    <row r="21" spans="1:12" ht="15">
      <c r="A21" s="13"/>
      <c r="B21" s="14"/>
      <c r="C21" s="14"/>
      <c r="E21" s="65" t="s">
        <v>52</v>
      </c>
      <c r="F21" s="65"/>
      <c r="G21" s="65"/>
      <c r="H21" s="65"/>
      <c r="I21" s="65"/>
      <c r="J21" s="14"/>
      <c r="K21" s="14"/>
      <c r="L21" s="15"/>
    </row>
    <row r="22" spans="1:12" ht="15">
      <c r="A22" s="13"/>
      <c r="B22" s="14"/>
      <c r="C22" s="14"/>
      <c r="E22" s="65" t="s">
        <v>53</v>
      </c>
      <c r="F22" s="65"/>
      <c r="G22" s="65"/>
      <c r="H22" s="65"/>
      <c r="I22" s="65"/>
      <c r="J22" s="14"/>
      <c r="K22" s="14"/>
      <c r="L22" s="15"/>
    </row>
    <row r="23" spans="1:12" ht="15">
      <c r="A23" s="13"/>
      <c r="B23" s="14"/>
      <c r="C23" s="14"/>
      <c r="D23" s="14"/>
      <c r="E23" s="64"/>
      <c r="F23" s="64"/>
      <c r="G23" s="64"/>
      <c r="H23" s="64"/>
      <c r="I23" s="14"/>
      <c r="J23" s="14"/>
      <c r="K23" s="14"/>
      <c r="L23" s="15"/>
    </row>
    <row r="24" spans="1:12" ht="15">
      <c r="A24" s="13"/>
      <c r="B24" s="14"/>
      <c r="C24" s="14"/>
      <c r="D24" s="14"/>
      <c r="E24" s="64"/>
      <c r="F24" s="64"/>
      <c r="G24" s="64"/>
      <c r="H24" s="64"/>
      <c r="I24" s="14"/>
      <c r="J24" s="14"/>
      <c r="K24" s="14"/>
      <c r="L24" s="15"/>
    </row>
    <row r="25" spans="1:12" ht="15">
      <c r="A25" s="13"/>
      <c r="B25" s="14"/>
      <c r="C25" s="14"/>
      <c r="D25" s="14"/>
      <c r="E25" s="64"/>
      <c r="F25" s="64"/>
      <c r="G25" s="64"/>
      <c r="H25" s="64"/>
      <c r="I25" s="19"/>
      <c r="J25" s="14"/>
      <c r="K25" s="14"/>
      <c r="L25" s="15"/>
    </row>
    <row r="26" spans="1:12" ht="15">
      <c r="A26" s="13"/>
      <c r="B26" s="14"/>
      <c r="C26" s="14"/>
      <c r="D26" s="14"/>
      <c r="E26" s="64"/>
      <c r="F26" s="64"/>
      <c r="G26" s="64"/>
      <c r="H26" s="64"/>
      <c r="I26" s="19"/>
      <c r="J26" s="14"/>
      <c r="K26" s="14"/>
      <c r="L26" s="15"/>
    </row>
    <row r="27" spans="1:12" ht="15">
      <c r="A27" s="13"/>
      <c r="B27" s="14"/>
      <c r="C27" s="14"/>
      <c r="D27" s="14"/>
      <c r="E27" s="14"/>
      <c r="F27" s="19"/>
      <c r="G27" s="19"/>
      <c r="H27" s="19"/>
      <c r="I27" s="19"/>
      <c r="J27" s="14"/>
      <c r="K27" s="14"/>
      <c r="L27" s="15"/>
    </row>
    <row r="28" spans="1:12" ht="15">
      <c r="A28" s="13"/>
      <c r="B28" s="14"/>
      <c r="C28" s="14"/>
      <c r="D28" s="14"/>
      <c r="E28" s="14"/>
      <c r="F28" s="14"/>
      <c r="G28" s="14"/>
      <c r="L28" s="15"/>
    </row>
    <row r="29" spans="1:12" ht="15">
      <c r="A29" s="13"/>
      <c r="B29" s="14"/>
      <c r="C29" s="14"/>
      <c r="D29" s="14"/>
      <c r="E29" s="14"/>
      <c r="F29" s="14"/>
      <c r="G29" s="14"/>
      <c r="L29" s="15"/>
    </row>
    <row r="30" spans="1:12" ht="15">
      <c r="A30" s="13"/>
      <c r="B30" s="14"/>
      <c r="C30" s="14"/>
      <c r="D30" s="14"/>
      <c r="E30" s="14"/>
      <c r="F30" s="14"/>
      <c r="G30" s="14"/>
      <c r="L30" s="15"/>
    </row>
    <row r="31" spans="1:12" ht="15">
      <c r="A31" s="13"/>
      <c r="B31" s="14"/>
      <c r="C31" s="14"/>
      <c r="D31" s="14"/>
      <c r="E31" s="14"/>
      <c r="F31" s="14"/>
      <c r="G31" s="14"/>
      <c r="L31" s="15"/>
    </row>
    <row r="32" spans="1:12" ht="15">
      <c r="A32" s="13"/>
      <c r="B32" s="14"/>
      <c r="C32" s="14"/>
      <c r="D32" s="14"/>
      <c r="E32" s="14"/>
      <c r="F32" s="14"/>
      <c r="G32" s="14"/>
      <c r="H32" s="14"/>
      <c r="I32" s="14"/>
      <c r="J32" s="14"/>
      <c r="K32" s="14"/>
      <c r="L32" s="15"/>
    </row>
    <row r="33" spans="1:12" ht="15">
      <c r="A33" s="13"/>
      <c r="B33" s="14"/>
      <c r="C33" s="14"/>
      <c r="D33" s="14"/>
      <c r="E33" s="14"/>
      <c r="F33" s="14"/>
      <c r="G33" s="14"/>
      <c r="H33" s="14"/>
      <c r="I33" s="14"/>
      <c r="J33" s="14"/>
      <c r="K33" s="14"/>
      <c r="L33" s="15"/>
    </row>
    <row r="34" spans="1:12" ht="15">
      <c r="A34" s="13"/>
      <c r="B34" s="14"/>
      <c r="C34" s="14"/>
      <c r="D34" s="14"/>
      <c r="E34" s="14"/>
      <c r="F34" s="14"/>
      <c r="G34" s="14"/>
      <c r="H34" s="14"/>
      <c r="I34" s="14"/>
      <c r="J34" s="14"/>
      <c r="K34" s="14"/>
      <c r="L34" s="15"/>
    </row>
    <row r="35" spans="1:12" ht="15">
      <c r="A35" s="13"/>
      <c r="B35" s="14"/>
      <c r="C35" s="14"/>
      <c r="D35" s="14"/>
      <c r="E35" s="14"/>
      <c r="F35" s="14"/>
      <c r="G35" s="14"/>
      <c r="H35" s="14"/>
      <c r="I35" s="14"/>
      <c r="J35" s="14"/>
      <c r="K35" s="14"/>
      <c r="L35" s="15"/>
    </row>
    <row r="36" spans="1:12" ht="15">
      <c r="A36" s="13"/>
      <c r="B36" s="14"/>
      <c r="C36" s="14"/>
      <c r="D36" s="14"/>
      <c r="E36" s="14"/>
      <c r="F36" s="14"/>
      <c r="G36" s="14"/>
      <c r="H36" s="14"/>
      <c r="I36" s="14"/>
      <c r="J36" s="14"/>
      <c r="K36" s="14"/>
      <c r="L36" s="15"/>
    </row>
    <row r="37" spans="1:12" ht="15.75" thickBot="1">
      <c r="A37" s="20"/>
      <c r="B37" s="21"/>
      <c r="C37" s="21"/>
      <c r="D37" s="21"/>
      <c r="E37" s="21"/>
      <c r="F37" s="21"/>
      <c r="G37" s="21"/>
      <c r="H37" s="21"/>
      <c r="I37" s="21"/>
      <c r="J37" s="21"/>
      <c r="K37" s="21"/>
      <c r="L37" s="22"/>
    </row>
    <row r="38" ht="15.75" thickTop="1"/>
  </sheetData>
  <sheetProtection/>
  <mergeCells count="8">
    <mergeCell ref="E25:H25"/>
    <mergeCell ref="E26:H26"/>
    <mergeCell ref="E21:I21"/>
    <mergeCell ref="E22:I22"/>
    <mergeCell ref="B7:K7"/>
    <mergeCell ref="B11:K11"/>
    <mergeCell ref="E23:H23"/>
    <mergeCell ref="E24:H24"/>
  </mergeCells>
  <hyperlinks>
    <hyperlink ref="E21:I21" location="'Con Fondo'!A1" display="1. Seguro de Vida con Fondo Temporal 20 años"/>
    <hyperlink ref="E22:I22" location="'Sin Fondo'!A1" display="2. Seguro de Vidad Sin Fondo Temporal 20 años"/>
  </hyperlinks>
  <printOptions/>
  <pageMargins left="0.7086614173228347" right="0.7086614173228347" top="0.7480314960629921" bottom="0.7480314960629921" header="0.31496062992125984" footer="0.31496062992125984"/>
  <pageSetup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5:L42"/>
  <sheetViews>
    <sheetView zoomScale="80" zoomScaleNormal="80" zoomScalePageLayoutView="0" workbookViewId="0" topLeftCell="A1">
      <selection activeCell="L9" sqref="L9"/>
    </sheetView>
  </sheetViews>
  <sheetFormatPr defaultColWidth="11.421875" defaultRowHeight="15"/>
  <cols>
    <col min="1" max="1" width="5.28125" style="1" customWidth="1"/>
    <col min="2" max="2" width="23.00390625" style="1" customWidth="1"/>
    <col min="3" max="3" width="17.28125" style="1" customWidth="1"/>
    <col min="4" max="4" width="18.28125" style="1" customWidth="1"/>
    <col min="5" max="5" width="19.28125" style="1" customWidth="1"/>
    <col min="6" max="6" width="18.57421875" style="1" customWidth="1"/>
    <col min="7" max="7" width="29.00390625" style="1" customWidth="1"/>
    <col min="8" max="8" width="15.8515625" style="1" customWidth="1"/>
    <col min="9" max="9" width="27.140625" style="1" customWidth="1"/>
    <col min="10" max="10" width="21.140625" style="1" customWidth="1"/>
    <col min="11" max="11" width="27.57421875" style="1" customWidth="1"/>
    <col min="12" max="12" width="11.8515625" style="1" customWidth="1"/>
    <col min="13" max="16384" width="11.421875" style="1" customWidth="1"/>
  </cols>
  <sheetData>
    <row r="3" ht="15"/>
    <row r="4" ht="15"/>
    <row r="5" spans="1:12" ht="18.75">
      <c r="A5" s="67" t="s">
        <v>50</v>
      </c>
      <c r="B5" s="67"/>
      <c r="C5" s="67"/>
      <c r="D5" s="67"/>
      <c r="E5" s="67"/>
      <c r="F5" s="67"/>
      <c r="G5" s="67"/>
      <c r="H5" s="67"/>
      <c r="I5" s="67"/>
      <c r="J5" s="67"/>
      <c r="K5" s="67"/>
      <c r="L5" s="67"/>
    </row>
    <row r="6" spans="4:10" ht="15.75">
      <c r="D6" s="83" t="s">
        <v>33</v>
      </c>
      <c r="E6" s="83"/>
      <c r="F6" s="83"/>
      <c r="G6" s="83"/>
      <c r="H6" s="83"/>
      <c r="I6" s="83"/>
      <c r="J6" s="83"/>
    </row>
    <row r="7" ht="15.75">
      <c r="G7" s="63" t="s">
        <v>76</v>
      </c>
    </row>
    <row r="9" ht="15.75" thickBot="1">
      <c r="L9" s="24" t="s">
        <v>54</v>
      </c>
    </row>
    <row r="10" spans="1:12" ht="36.75" customHeight="1" thickBot="1">
      <c r="A10" s="71" t="s">
        <v>0</v>
      </c>
      <c r="B10" s="72"/>
      <c r="C10" s="89" t="s">
        <v>1</v>
      </c>
      <c r="D10" s="84" t="s">
        <v>10</v>
      </c>
      <c r="E10" s="85"/>
      <c r="F10" s="85"/>
      <c r="G10" s="85"/>
      <c r="H10" s="85"/>
      <c r="I10" s="85"/>
      <c r="J10" s="85"/>
      <c r="K10" s="86"/>
      <c r="L10" s="87" t="s">
        <v>9</v>
      </c>
    </row>
    <row r="11" spans="1:12" ht="51" customHeight="1" thickBot="1">
      <c r="A11" s="73"/>
      <c r="B11" s="74"/>
      <c r="C11" s="90"/>
      <c r="D11" s="6" t="s">
        <v>28</v>
      </c>
      <c r="E11" s="7" t="s">
        <v>2</v>
      </c>
      <c r="F11" s="7" t="s">
        <v>3</v>
      </c>
      <c r="G11" s="7" t="s">
        <v>4</v>
      </c>
      <c r="H11" s="7" t="s">
        <v>5</v>
      </c>
      <c r="I11" s="7" t="s">
        <v>6</v>
      </c>
      <c r="J11" s="7" t="s">
        <v>7</v>
      </c>
      <c r="K11" s="8" t="s">
        <v>8</v>
      </c>
      <c r="L11" s="88"/>
    </row>
    <row r="12" spans="1:12" s="29" customFormat="1" ht="37.5" customHeight="1">
      <c r="A12" s="77" t="s">
        <v>34</v>
      </c>
      <c r="B12" s="68" t="s">
        <v>27</v>
      </c>
      <c r="C12" s="25" t="s">
        <v>11</v>
      </c>
      <c r="D12" s="26">
        <v>3162</v>
      </c>
      <c r="E12" s="27">
        <v>900</v>
      </c>
      <c r="F12" s="27">
        <v>1098</v>
      </c>
      <c r="G12" s="81" t="s">
        <v>25</v>
      </c>
      <c r="H12" s="27">
        <v>1500</v>
      </c>
      <c r="I12" s="81" t="s">
        <v>25</v>
      </c>
      <c r="J12" s="27">
        <v>54.23</v>
      </c>
      <c r="K12" s="28">
        <v>1503</v>
      </c>
      <c r="L12" s="91">
        <f>+D12+E12+F12+H12+J12+K12</f>
        <v>8217.23</v>
      </c>
    </row>
    <row r="13" spans="1:12" s="29" customFormat="1" ht="37.5" customHeight="1">
      <c r="A13" s="78"/>
      <c r="B13" s="69"/>
      <c r="C13" s="30" t="s">
        <v>12</v>
      </c>
      <c r="D13" s="31">
        <v>600000</v>
      </c>
      <c r="E13" s="32">
        <v>600000</v>
      </c>
      <c r="F13" s="32">
        <v>600000</v>
      </c>
      <c r="G13" s="82"/>
      <c r="H13" s="32">
        <v>600000</v>
      </c>
      <c r="I13" s="82"/>
      <c r="J13" s="33" t="s">
        <v>40</v>
      </c>
      <c r="K13" s="34">
        <v>300000</v>
      </c>
      <c r="L13" s="70"/>
    </row>
    <row r="14" spans="1:12" s="29" customFormat="1" ht="37.5" customHeight="1">
      <c r="A14" s="78"/>
      <c r="B14" s="69" t="s">
        <v>13</v>
      </c>
      <c r="C14" s="30" t="s">
        <v>11</v>
      </c>
      <c r="D14" s="31">
        <v>2962.1</v>
      </c>
      <c r="E14" s="32">
        <v>869.61</v>
      </c>
      <c r="F14" s="32">
        <v>841.3</v>
      </c>
      <c r="G14" s="35" t="s">
        <v>41</v>
      </c>
      <c r="H14" s="82" t="s">
        <v>29</v>
      </c>
      <c r="I14" s="32">
        <v>103.16</v>
      </c>
      <c r="J14" s="32">
        <v>37.16</v>
      </c>
      <c r="K14" s="34">
        <v>219.08</v>
      </c>
      <c r="L14" s="70">
        <v>5032.41</v>
      </c>
    </row>
    <row r="15" spans="1:12" s="29" customFormat="1" ht="37.5" customHeight="1">
      <c r="A15" s="78"/>
      <c r="B15" s="69"/>
      <c r="C15" s="30" t="s">
        <v>12</v>
      </c>
      <c r="D15" s="31">
        <v>600000</v>
      </c>
      <c r="E15" s="32">
        <v>600000</v>
      </c>
      <c r="F15" s="32">
        <v>600000</v>
      </c>
      <c r="G15" s="35" t="s">
        <v>55</v>
      </c>
      <c r="H15" s="82" t="s">
        <v>29</v>
      </c>
      <c r="I15" s="32">
        <v>25000</v>
      </c>
      <c r="J15" s="33" t="s">
        <v>40</v>
      </c>
      <c r="K15" s="34">
        <v>35000</v>
      </c>
      <c r="L15" s="70"/>
    </row>
    <row r="16" spans="1:12" s="29" customFormat="1" ht="37.5" customHeight="1">
      <c r="A16" s="78"/>
      <c r="B16" s="69" t="s">
        <v>14</v>
      </c>
      <c r="C16" s="30" t="s">
        <v>11</v>
      </c>
      <c r="D16" s="31">
        <v>3662</v>
      </c>
      <c r="E16" s="103" t="s">
        <v>69</v>
      </c>
      <c r="F16" s="32">
        <v>732</v>
      </c>
      <c r="G16" s="35" t="s">
        <v>42</v>
      </c>
      <c r="H16" s="35">
        <v>1062</v>
      </c>
      <c r="I16" s="32">
        <v>105</v>
      </c>
      <c r="J16" s="32">
        <v>36.8</v>
      </c>
      <c r="K16" s="105" t="s">
        <v>25</v>
      </c>
      <c r="L16" s="70">
        <v>6339.97</v>
      </c>
    </row>
    <row r="17" spans="1:12" s="29" customFormat="1" ht="80.25" customHeight="1">
      <c r="A17" s="78"/>
      <c r="B17" s="69"/>
      <c r="C17" s="30" t="s">
        <v>12</v>
      </c>
      <c r="D17" s="31">
        <v>600000</v>
      </c>
      <c r="E17" s="104"/>
      <c r="F17" s="32">
        <v>600000</v>
      </c>
      <c r="G17" s="32" t="s">
        <v>73</v>
      </c>
      <c r="H17" s="32">
        <v>600000</v>
      </c>
      <c r="I17" s="32">
        <v>50000</v>
      </c>
      <c r="J17" s="33" t="s">
        <v>41</v>
      </c>
      <c r="K17" s="106" t="s">
        <v>25</v>
      </c>
      <c r="L17" s="70"/>
    </row>
    <row r="18" spans="1:12" s="29" customFormat="1" ht="37.5" customHeight="1">
      <c r="A18" s="78"/>
      <c r="B18" s="69" t="s">
        <v>15</v>
      </c>
      <c r="C18" s="30" t="s">
        <v>11</v>
      </c>
      <c r="D18" s="31">
        <v>3476</v>
      </c>
      <c r="E18" s="32">
        <v>1350</v>
      </c>
      <c r="F18" s="32">
        <v>816</v>
      </c>
      <c r="G18" s="35" t="s">
        <v>41</v>
      </c>
      <c r="H18" s="35" t="s">
        <v>41</v>
      </c>
      <c r="I18" s="35" t="s">
        <v>41</v>
      </c>
      <c r="J18" s="32">
        <v>28</v>
      </c>
      <c r="K18" s="34">
        <v>787</v>
      </c>
      <c r="L18" s="70">
        <v>6457</v>
      </c>
    </row>
    <row r="19" spans="1:12" s="29" customFormat="1" ht="37.5" customHeight="1">
      <c r="A19" s="78"/>
      <c r="B19" s="69"/>
      <c r="C19" s="30" t="s">
        <v>12</v>
      </c>
      <c r="D19" s="31">
        <v>600000</v>
      </c>
      <c r="E19" s="32">
        <v>600000</v>
      </c>
      <c r="F19" s="32">
        <v>600000</v>
      </c>
      <c r="G19" s="32">
        <v>180000</v>
      </c>
      <c r="H19" s="32">
        <v>600000</v>
      </c>
      <c r="I19" s="32">
        <v>43000</v>
      </c>
      <c r="J19" s="33" t="s">
        <v>40</v>
      </c>
      <c r="K19" s="34">
        <v>150000</v>
      </c>
      <c r="L19" s="70"/>
    </row>
    <row r="20" spans="1:12" s="29" customFormat="1" ht="37.5" customHeight="1">
      <c r="A20" s="78"/>
      <c r="B20" s="69" t="s">
        <v>37</v>
      </c>
      <c r="C20" s="30" t="s">
        <v>11</v>
      </c>
      <c r="D20" s="31">
        <v>4642</v>
      </c>
      <c r="E20" s="32">
        <v>720</v>
      </c>
      <c r="F20" s="32">
        <v>624</v>
      </c>
      <c r="G20" s="35" t="s">
        <v>41</v>
      </c>
      <c r="H20" s="32">
        <v>780</v>
      </c>
      <c r="I20" s="35" t="s">
        <v>41</v>
      </c>
      <c r="J20" s="32">
        <v>30</v>
      </c>
      <c r="K20" s="80" t="s">
        <v>25</v>
      </c>
      <c r="L20" s="70">
        <f>D20+E20+F20+H20+J20</f>
        <v>6796</v>
      </c>
    </row>
    <row r="21" spans="1:12" s="29" customFormat="1" ht="75">
      <c r="A21" s="78"/>
      <c r="B21" s="69"/>
      <c r="C21" s="30" t="s">
        <v>12</v>
      </c>
      <c r="D21" s="31">
        <v>600000</v>
      </c>
      <c r="E21" s="32">
        <v>600000</v>
      </c>
      <c r="F21" s="32">
        <v>600000</v>
      </c>
      <c r="G21" s="35" t="s">
        <v>56</v>
      </c>
      <c r="H21" s="32">
        <v>600000</v>
      </c>
      <c r="I21" s="35" t="s">
        <v>59</v>
      </c>
      <c r="J21" s="33" t="s">
        <v>40</v>
      </c>
      <c r="K21" s="80" t="s">
        <v>25</v>
      </c>
      <c r="L21" s="70"/>
    </row>
    <row r="22" spans="1:12" s="29" customFormat="1" ht="37.5" customHeight="1">
      <c r="A22" s="78"/>
      <c r="B22" s="69" t="s">
        <v>16</v>
      </c>
      <c r="C22" s="30" t="s">
        <v>11</v>
      </c>
      <c r="D22" s="31">
        <v>2846</v>
      </c>
      <c r="E22" s="32">
        <v>840</v>
      </c>
      <c r="F22" s="32">
        <v>642</v>
      </c>
      <c r="G22" s="35" t="s">
        <v>41</v>
      </c>
      <c r="H22" s="32">
        <v>210</v>
      </c>
      <c r="I22" s="32">
        <v>320</v>
      </c>
      <c r="J22" s="32">
        <v>63</v>
      </c>
      <c r="K22" s="34">
        <v>355</v>
      </c>
      <c r="L22" s="70">
        <v>5276</v>
      </c>
    </row>
    <row r="23" spans="1:12" s="29" customFormat="1" ht="36.75" customHeight="1">
      <c r="A23" s="78"/>
      <c r="B23" s="69"/>
      <c r="C23" s="30" t="s">
        <v>12</v>
      </c>
      <c r="D23" s="31">
        <v>600000</v>
      </c>
      <c r="E23" s="32">
        <v>600000</v>
      </c>
      <c r="F23" s="32">
        <v>600000</v>
      </c>
      <c r="G23" s="35" t="s">
        <v>57</v>
      </c>
      <c r="H23" s="35">
        <v>600000</v>
      </c>
      <c r="I23" s="32">
        <v>55000</v>
      </c>
      <c r="J23" s="35" t="s">
        <v>40</v>
      </c>
      <c r="K23" s="34">
        <v>150000</v>
      </c>
      <c r="L23" s="70"/>
    </row>
    <row r="24" spans="1:12" s="29" customFormat="1" ht="37.5" customHeight="1">
      <c r="A24" s="78"/>
      <c r="B24" s="75" t="s">
        <v>18</v>
      </c>
      <c r="C24" s="30" t="s">
        <v>11</v>
      </c>
      <c r="D24" s="31">
        <v>2436</v>
      </c>
      <c r="E24" s="32">
        <v>780</v>
      </c>
      <c r="F24" s="32">
        <v>762</v>
      </c>
      <c r="G24" s="35" t="s">
        <v>25</v>
      </c>
      <c r="H24" s="32">
        <v>240</v>
      </c>
      <c r="I24" s="35" t="s">
        <v>41</v>
      </c>
      <c r="J24" s="32">
        <v>36</v>
      </c>
      <c r="K24" s="34">
        <v>805.5</v>
      </c>
      <c r="L24" s="36">
        <v>5059.5</v>
      </c>
    </row>
    <row r="25" spans="1:12" s="29" customFormat="1" ht="37.5" customHeight="1">
      <c r="A25" s="78"/>
      <c r="B25" s="76"/>
      <c r="C25" s="30" t="s">
        <v>12</v>
      </c>
      <c r="D25" s="31">
        <v>600000</v>
      </c>
      <c r="E25" s="32">
        <v>600000</v>
      </c>
      <c r="F25" s="32">
        <v>600000</v>
      </c>
      <c r="G25" s="35" t="s">
        <v>25</v>
      </c>
      <c r="H25" s="32">
        <v>600000</v>
      </c>
      <c r="I25" s="35" t="s">
        <v>60</v>
      </c>
      <c r="J25" s="33" t="s">
        <v>40</v>
      </c>
      <c r="K25" s="34">
        <v>450000</v>
      </c>
      <c r="L25" s="36"/>
    </row>
    <row r="26" spans="1:12" s="29" customFormat="1" ht="37.5" customHeight="1">
      <c r="A26" s="78"/>
      <c r="B26" s="75" t="s">
        <v>19</v>
      </c>
      <c r="C26" s="30" t="s">
        <v>11</v>
      </c>
      <c r="D26" s="31">
        <v>2382</v>
      </c>
      <c r="E26" s="32">
        <v>1080</v>
      </c>
      <c r="F26" s="32">
        <v>738</v>
      </c>
      <c r="G26" s="35" t="s">
        <v>25</v>
      </c>
      <c r="H26" s="32">
        <v>150</v>
      </c>
      <c r="I26" s="35" t="s">
        <v>41</v>
      </c>
      <c r="J26" s="32">
        <v>14.91132</v>
      </c>
      <c r="K26" s="34">
        <v>849</v>
      </c>
      <c r="L26" s="36">
        <f>+D26+E26+F26+H26+J26+K26</f>
        <v>5213.91132</v>
      </c>
    </row>
    <row r="27" spans="1:12" s="29" customFormat="1" ht="63" customHeight="1">
      <c r="A27" s="78"/>
      <c r="B27" s="76"/>
      <c r="C27" s="30" t="s">
        <v>12</v>
      </c>
      <c r="D27" s="31">
        <v>600000</v>
      </c>
      <c r="E27" s="32">
        <v>600000</v>
      </c>
      <c r="F27" s="32">
        <v>600000</v>
      </c>
      <c r="G27" s="35" t="s">
        <v>25</v>
      </c>
      <c r="H27" s="32">
        <v>600000</v>
      </c>
      <c r="I27" s="32" t="s">
        <v>74</v>
      </c>
      <c r="J27" s="33" t="s">
        <v>40</v>
      </c>
      <c r="K27" s="34">
        <v>150000</v>
      </c>
      <c r="L27" s="36"/>
    </row>
    <row r="28" spans="1:12" s="29" customFormat="1" ht="37.5" customHeight="1">
      <c r="A28" s="78"/>
      <c r="B28" s="75" t="s">
        <v>20</v>
      </c>
      <c r="C28" s="30" t="s">
        <v>11</v>
      </c>
      <c r="D28" s="31">
        <v>2850</v>
      </c>
      <c r="E28" s="32">
        <v>960</v>
      </c>
      <c r="F28" s="32">
        <v>1170</v>
      </c>
      <c r="G28" s="35" t="s">
        <v>41</v>
      </c>
      <c r="H28" s="32">
        <v>210</v>
      </c>
      <c r="I28" s="35" t="s">
        <v>25</v>
      </c>
      <c r="J28" s="32">
        <v>48</v>
      </c>
      <c r="K28" s="37" t="s">
        <v>25</v>
      </c>
      <c r="L28" s="36">
        <v>5238</v>
      </c>
    </row>
    <row r="29" spans="1:12" s="29" customFormat="1" ht="37.5" customHeight="1">
      <c r="A29" s="78"/>
      <c r="B29" s="76"/>
      <c r="C29" s="30" t="s">
        <v>12</v>
      </c>
      <c r="D29" s="31">
        <v>600000</v>
      </c>
      <c r="E29" s="32">
        <v>600000</v>
      </c>
      <c r="F29" s="32">
        <v>600000</v>
      </c>
      <c r="G29" s="35" t="s">
        <v>58</v>
      </c>
      <c r="H29" s="35" t="s">
        <v>40</v>
      </c>
      <c r="I29" s="35" t="s">
        <v>25</v>
      </c>
      <c r="J29" s="35" t="s">
        <v>40</v>
      </c>
      <c r="K29" s="37" t="s">
        <v>25</v>
      </c>
      <c r="L29" s="36"/>
    </row>
    <row r="30" spans="1:12" s="29" customFormat="1" ht="37.5" customHeight="1">
      <c r="A30" s="78"/>
      <c r="B30" s="69" t="s">
        <v>30</v>
      </c>
      <c r="C30" s="30" t="s">
        <v>11</v>
      </c>
      <c r="D30" s="38">
        <v>3535.05</v>
      </c>
      <c r="E30" s="39">
        <v>780.01</v>
      </c>
      <c r="F30" s="39">
        <v>635.96</v>
      </c>
      <c r="G30" s="98" t="s">
        <v>25</v>
      </c>
      <c r="H30" s="39">
        <v>1500</v>
      </c>
      <c r="I30" s="98" t="s">
        <v>25</v>
      </c>
      <c r="J30" s="39">
        <v>39.4</v>
      </c>
      <c r="K30" s="96" t="s">
        <v>25</v>
      </c>
      <c r="L30" s="100">
        <v>6490.42</v>
      </c>
    </row>
    <row r="31" spans="1:12" s="29" customFormat="1" ht="37.5" customHeight="1" thickBot="1">
      <c r="A31" s="79"/>
      <c r="B31" s="102"/>
      <c r="C31" s="40" t="s">
        <v>12</v>
      </c>
      <c r="D31" s="41">
        <v>600000</v>
      </c>
      <c r="E31" s="42">
        <f>D31</f>
        <v>600000</v>
      </c>
      <c r="F31" s="42">
        <f>E31</f>
        <v>600000</v>
      </c>
      <c r="G31" s="99" t="s">
        <v>25</v>
      </c>
      <c r="H31" s="42">
        <f>F31</f>
        <v>600000</v>
      </c>
      <c r="I31" s="99" t="s">
        <v>25</v>
      </c>
      <c r="J31" s="42" t="s">
        <v>40</v>
      </c>
      <c r="K31" s="97" t="s">
        <v>25</v>
      </c>
      <c r="L31" s="101"/>
    </row>
    <row r="32" ht="6" customHeight="1"/>
    <row r="33" spans="1:12" ht="15" customHeight="1">
      <c r="A33" s="94" t="s">
        <v>66</v>
      </c>
      <c r="B33" s="94"/>
      <c r="C33" s="94"/>
      <c r="D33" s="94"/>
      <c r="E33" s="94"/>
      <c r="F33" s="94"/>
      <c r="G33" s="94"/>
      <c r="H33" s="94"/>
      <c r="I33" s="94"/>
      <c r="J33" s="94"/>
      <c r="K33" s="94"/>
      <c r="L33" s="94"/>
    </row>
    <row r="34" spans="1:12" ht="15" customHeight="1">
      <c r="A34" s="94" t="s">
        <v>67</v>
      </c>
      <c r="B34" s="94"/>
      <c r="C34" s="94"/>
      <c r="D34" s="94"/>
      <c r="E34" s="94"/>
      <c r="F34" s="94"/>
      <c r="G34" s="94"/>
      <c r="H34" s="94"/>
      <c r="I34" s="94"/>
      <c r="J34" s="94"/>
      <c r="K34" s="94"/>
      <c r="L34" s="94"/>
    </row>
    <row r="35" spans="1:12" ht="15" customHeight="1">
      <c r="A35" s="94" t="s">
        <v>68</v>
      </c>
      <c r="B35" s="94"/>
      <c r="C35" s="94"/>
      <c r="D35" s="94"/>
      <c r="E35" s="94"/>
      <c r="F35" s="94"/>
      <c r="G35" s="94"/>
      <c r="H35" s="94"/>
      <c r="I35" s="94"/>
      <c r="J35" s="94"/>
      <c r="K35" s="94"/>
      <c r="L35" s="94"/>
    </row>
    <row r="36" spans="1:12" ht="98.25" customHeight="1">
      <c r="A36" s="95" t="s">
        <v>78</v>
      </c>
      <c r="B36" s="95"/>
      <c r="C36" s="95"/>
      <c r="D36" s="95"/>
      <c r="E36" s="95"/>
      <c r="F36" s="95"/>
      <c r="G36" s="95"/>
      <c r="H36" s="95"/>
      <c r="I36" s="95"/>
      <c r="J36" s="95"/>
      <c r="K36" s="95"/>
      <c r="L36" s="95"/>
    </row>
    <row r="37" spans="1:7" ht="15" customHeight="1">
      <c r="A37" s="92" t="s">
        <v>35</v>
      </c>
      <c r="B37" s="92"/>
      <c r="C37" s="92"/>
      <c r="D37" s="92"/>
      <c r="E37" s="92"/>
      <c r="F37" s="92"/>
      <c r="G37" s="92"/>
    </row>
    <row r="38" spans="1:2" ht="15">
      <c r="A38" s="93" t="s">
        <v>36</v>
      </c>
      <c r="B38" s="93"/>
    </row>
    <row r="39" spans="1:2" ht="15">
      <c r="A39" s="94" t="s">
        <v>63</v>
      </c>
      <c r="B39" s="94"/>
    </row>
    <row r="40" spans="1:2" ht="15">
      <c r="A40" s="94" t="s">
        <v>64</v>
      </c>
      <c r="B40" s="94"/>
    </row>
    <row r="41" spans="1:7" ht="15" customHeight="1">
      <c r="A41" s="94" t="s">
        <v>65</v>
      </c>
      <c r="B41" s="94"/>
      <c r="C41" s="94"/>
      <c r="D41" s="94"/>
      <c r="E41" s="94"/>
      <c r="F41" s="94"/>
      <c r="G41" s="94"/>
    </row>
    <row r="42" spans="1:7" ht="15" customHeight="1">
      <c r="A42" s="92" t="s">
        <v>38</v>
      </c>
      <c r="B42" s="92"/>
      <c r="C42" s="92"/>
      <c r="D42" s="92"/>
      <c r="E42" s="92"/>
      <c r="F42" s="92"/>
      <c r="G42" s="92"/>
    </row>
  </sheetData>
  <sheetProtection/>
  <mergeCells count="43">
    <mergeCell ref="L22:L23"/>
    <mergeCell ref="E16:E17"/>
    <mergeCell ref="B28:B29"/>
    <mergeCell ref="B18:B19"/>
    <mergeCell ref="B20:B21"/>
    <mergeCell ref="B16:B17"/>
    <mergeCell ref="B26:B27"/>
    <mergeCell ref="K16:K17"/>
    <mergeCell ref="A34:L34"/>
    <mergeCell ref="A36:L36"/>
    <mergeCell ref="A35:L35"/>
    <mergeCell ref="K30:K31"/>
    <mergeCell ref="I30:I31"/>
    <mergeCell ref="G30:G31"/>
    <mergeCell ref="A33:L33"/>
    <mergeCell ref="L30:L31"/>
    <mergeCell ref="B30:B31"/>
    <mergeCell ref="A42:G42"/>
    <mergeCell ref="A37:G37"/>
    <mergeCell ref="A38:B38"/>
    <mergeCell ref="A39:B39"/>
    <mergeCell ref="A40:B40"/>
    <mergeCell ref="A41:G41"/>
    <mergeCell ref="A5:L5"/>
    <mergeCell ref="G12:G13"/>
    <mergeCell ref="H14:H15"/>
    <mergeCell ref="I12:I13"/>
    <mergeCell ref="D6:J6"/>
    <mergeCell ref="D10:K10"/>
    <mergeCell ref="L10:L11"/>
    <mergeCell ref="C10:C11"/>
    <mergeCell ref="L12:L13"/>
    <mergeCell ref="B14:B15"/>
    <mergeCell ref="B12:B13"/>
    <mergeCell ref="L14:L15"/>
    <mergeCell ref="A10:B11"/>
    <mergeCell ref="B24:B25"/>
    <mergeCell ref="A12:A31"/>
    <mergeCell ref="K20:K21"/>
    <mergeCell ref="B22:B23"/>
    <mergeCell ref="L18:L19"/>
    <mergeCell ref="L20:L21"/>
    <mergeCell ref="L16:L17"/>
  </mergeCells>
  <hyperlinks>
    <hyperlink ref="L9" location="'Portada '!A1" display="Regresar"/>
  </hyperlinks>
  <printOptions horizontalCentered="1"/>
  <pageMargins left="0.31496062992125984" right="0.31496062992125984" top="0.5511811023622047" bottom="0.5511811023622047" header="0.31496062992125984" footer="0.31496062992125984"/>
  <pageSetup horizontalDpi="600" verticalDpi="600" orientation="landscape" scale="53" r:id="rId2"/>
  <drawing r:id="rId1"/>
</worksheet>
</file>

<file path=xl/worksheets/sheet3.xml><?xml version="1.0" encoding="utf-8"?>
<worksheet xmlns="http://schemas.openxmlformats.org/spreadsheetml/2006/main" xmlns:r="http://schemas.openxmlformats.org/officeDocument/2006/relationships">
  <dimension ref="A4:L49"/>
  <sheetViews>
    <sheetView zoomScale="80" zoomScaleNormal="80" zoomScalePageLayoutView="0" workbookViewId="0" topLeftCell="A1">
      <selection activeCell="L9" sqref="L9"/>
    </sheetView>
  </sheetViews>
  <sheetFormatPr defaultColWidth="11.421875" defaultRowHeight="15"/>
  <cols>
    <col min="1" max="1" width="5.28125" style="3" customWidth="1"/>
    <col min="2" max="2" width="19.421875" style="3" customWidth="1"/>
    <col min="3" max="3" width="19.140625" style="3" customWidth="1"/>
    <col min="4" max="4" width="18.140625" style="3" customWidth="1"/>
    <col min="5" max="5" width="18.8515625" style="3" customWidth="1"/>
    <col min="6" max="6" width="20.57421875" style="3" customWidth="1"/>
    <col min="7" max="7" width="22.421875" style="3" customWidth="1"/>
    <col min="8" max="8" width="19.00390625" style="3" customWidth="1"/>
    <col min="9" max="9" width="19.57421875" style="3" customWidth="1"/>
    <col min="10" max="10" width="17.7109375" style="3" customWidth="1"/>
    <col min="11" max="11" width="19.00390625" style="3" customWidth="1"/>
    <col min="12" max="12" width="16.140625" style="3" customWidth="1"/>
    <col min="13" max="16384" width="11.421875" style="3" customWidth="1"/>
  </cols>
  <sheetData>
    <row r="2" ht="15"/>
    <row r="3" ht="15"/>
    <row r="4" spans="1:12" ht="18.75">
      <c r="A4" s="67" t="s">
        <v>50</v>
      </c>
      <c r="B4" s="67"/>
      <c r="C4" s="67"/>
      <c r="D4" s="67"/>
      <c r="E4" s="67"/>
      <c r="F4" s="67"/>
      <c r="G4" s="67"/>
      <c r="H4" s="67"/>
      <c r="I4" s="67"/>
      <c r="J4" s="67"/>
      <c r="K4" s="67"/>
      <c r="L4" s="67"/>
    </row>
    <row r="5" spans="1:12" ht="15.75">
      <c r="A5" s="119" t="s">
        <v>32</v>
      </c>
      <c r="B5" s="119"/>
      <c r="C5" s="119"/>
      <c r="D5" s="119"/>
      <c r="E5" s="119"/>
      <c r="F5" s="119"/>
      <c r="G5" s="119"/>
      <c r="H5" s="119"/>
      <c r="I5" s="119"/>
      <c r="J5" s="119"/>
      <c r="K5" s="119"/>
      <c r="L5" s="119"/>
    </row>
    <row r="6" spans="1:12" ht="15.75">
      <c r="A6" s="124" t="s">
        <v>76</v>
      </c>
      <c r="B6" s="124"/>
      <c r="C6" s="124"/>
      <c r="D6" s="124"/>
      <c r="E6" s="124"/>
      <c r="F6" s="124"/>
      <c r="G6" s="124"/>
      <c r="H6" s="124"/>
      <c r="I6" s="124"/>
      <c r="J6" s="124"/>
      <c r="K6" s="124"/>
      <c r="L6" s="124"/>
    </row>
    <row r="9" ht="15.75" thickBot="1">
      <c r="L9" s="23" t="s">
        <v>54</v>
      </c>
    </row>
    <row r="10" spans="1:12" ht="26.25" customHeight="1" thickBot="1">
      <c r="A10" s="71" t="s">
        <v>0</v>
      </c>
      <c r="B10" s="72"/>
      <c r="C10" s="89" t="s">
        <v>1</v>
      </c>
      <c r="D10" s="84" t="s">
        <v>10</v>
      </c>
      <c r="E10" s="85"/>
      <c r="F10" s="85"/>
      <c r="G10" s="85"/>
      <c r="H10" s="85"/>
      <c r="I10" s="85"/>
      <c r="J10" s="85"/>
      <c r="K10" s="86"/>
      <c r="L10" s="125" t="s">
        <v>9</v>
      </c>
    </row>
    <row r="11" spans="1:12" s="1" customFormat="1" ht="51" customHeight="1" thickBot="1">
      <c r="A11" s="118"/>
      <c r="B11" s="74"/>
      <c r="C11" s="90"/>
      <c r="D11" s="6" t="s">
        <v>28</v>
      </c>
      <c r="E11" s="7" t="s">
        <v>2</v>
      </c>
      <c r="F11" s="7" t="s">
        <v>3</v>
      </c>
      <c r="G11" s="7" t="s">
        <v>4</v>
      </c>
      <c r="H11" s="7" t="s">
        <v>5</v>
      </c>
      <c r="I11" s="7" t="s">
        <v>6</v>
      </c>
      <c r="J11" s="7" t="s">
        <v>7</v>
      </c>
      <c r="K11" s="8" t="s">
        <v>8</v>
      </c>
      <c r="L11" s="126"/>
    </row>
    <row r="12" spans="1:12" s="43" customFormat="1" ht="36.75" customHeight="1">
      <c r="A12" s="135" t="s">
        <v>34</v>
      </c>
      <c r="B12" s="68" t="s">
        <v>22</v>
      </c>
      <c r="C12" s="136" t="s">
        <v>11</v>
      </c>
      <c r="D12" s="54">
        <v>2718.9</v>
      </c>
      <c r="E12" s="55">
        <v>432</v>
      </c>
      <c r="F12" s="55">
        <v>493.6</v>
      </c>
      <c r="G12" s="133" t="s">
        <v>25</v>
      </c>
      <c r="H12" s="55">
        <v>186</v>
      </c>
      <c r="I12" s="133" t="s">
        <v>25</v>
      </c>
      <c r="J12" s="55">
        <v>14.3</v>
      </c>
      <c r="K12" s="137" t="s">
        <v>29</v>
      </c>
      <c r="L12" s="138">
        <v>3844.8</v>
      </c>
    </row>
    <row r="13" spans="1:12" s="43" customFormat="1" ht="36.75" customHeight="1">
      <c r="A13" s="129"/>
      <c r="B13" s="69"/>
      <c r="C13" s="44" t="s">
        <v>12</v>
      </c>
      <c r="D13" s="45">
        <v>600000</v>
      </c>
      <c r="E13" s="46">
        <v>600000</v>
      </c>
      <c r="F13" s="46">
        <v>600000</v>
      </c>
      <c r="G13" s="107" t="s">
        <v>25</v>
      </c>
      <c r="H13" s="46">
        <v>600000</v>
      </c>
      <c r="I13" s="107" t="s">
        <v>25</v>
      </c>
      <c r="J13" s="47" t="s">
        <v>40</v>
      </c>
      <c r="K13" s="116" t="s">
        <v>29</v>
      </c>
      <c r="L13" s="117"/>
    </row>
    <row r="14" spans="1:12" s="43" customFormat="1" ht="36.75" customHeight="1">
      <c r="A14" s="129"/>
      <c r="B14" s="69" t="s">
        <v>24</v>
      </c>
      <c r="C14" s="44" t="s">
        <v>11</v>
      </c>
      <c r="D14" s="45">
        <v>3105</v>
      </c>
      <c r="E14" s="46">
        <v>762</v>
      </c>
      <c r="F14" s="46">
        <v>1416</v>
      </c>
      <c r="G14" s="107" t="s">
        <v>29</v>
      </c>
      <c r="H14" s="46">
        <v>186</v>
      </c>
      <c r="I14" s="107" t="s">
        <v>29</v>
      </c>
      <c r="J14" s="46">
        <v>67.8</v>
      </c>
      <c r="K14" s="116" t="s">
        <v>29</v>
      </c>
      <c r="L14" s="117">
        <v>5536.8</v>
      </c>
    </row>
    <row r="15" spans="1:12" s="43" customFormat="1" ht="36.75" customHeight="1">
      <c r="A15" s="129"/>
      <c r="B15" s="69"/>
      <c r="C15" s="44" t="s">
        <v>12</v>
      </c>
      <c r="D15" s="45">
        <v>600000</v>
      </c>
      <c r="E15" s="46">
        <v>600000</v>
      </c>
      <c r="F15" s="46">
        <v>600000</v>
      </c>
      <c r="G15" s="107" t="s">
        <v>29</v>
      </c>
      <c r="H15" s="46">
        <v>600000</v>
      </c>
      <c r="I15" s="107" t="s">
        <v>29</v>
      </c>
      <c r="J15" s="47" t="s">
        <v>40</v>
      </c>
      <c r="K15" s="116" t="s">
        <v>29</v>
      </c>
      <c r="L15" s="117"/>
    </row>
    <row r="16" spans="1:12" s="43" customFormat="1" ht="40.5" customHeight="1">
      <c r="A16" s="129"/>
      <c r="B16" s="108" t="s">
        <v>14</v>
      </c>
      <c r="C16" s="44" t="s">
        <v>11</v>
      </c>
      <c r="D16" s="45">
        <v>2998</v>
      </c>
      <c r="E16" s="121" t="s">
        <v>69</v>
      </c>
      <c r="F16" s="46">
        <v>636</v>
      </c>
      <c r="G16" s="62" t="s">
        <v>42</v>
      </c>
      <c r="H16" s="46">
        <v>1224</v>
      </c>
      <c r="I16" s="62">
        <v>135.59</v>
      </c>
      <c r="J16" s="47">
        <v>30.13</v>
      </c>
      <c r="K16" s="61">
        <v>1302</v>
      </c>
      <c r="L16" s="123">
        <v>6325.72</v>
      </c>
    </row>
    <row r="17" spans="1:12" s="43" customFormat="1" ht="61.5" customHeight="1">
      <c r="A17" s="129"/>
      <c r="B17" s="109"/>
      <c r="C17" s="44" t="s">
        <v>12</v>
      </c>
      <c r="D17" s="45">
        <v>600000</v>
      </c>
      <c r="E17" s="122"/>
      <c r="F17" s="46">
        <v>600000</v>
      </c>
      <c r="G17" s="62" t="s">
        <v>73</v>
      </c>
      <c r="H17" s="46">
        <v>600000</v>
      </c>
      <c r="I17" s="62">
        <v>60000</v>
      </c>
      <c r="J17" s="47" t="s">
        <v>41</v>
      </c>
      <c r="K17" s="61">
        <v>600000</v>
      </c>
      <c r="L17" s="120"/>
    </row>
    <row r="18" spans="1:12" s="43" customFormat="1" ht="36.75" customHeight="1">
      <c r="A18" s="129"/>
      <c r="B18" s="69" t="s">
        <v>26</v>
      </c>
      <c r="C18" s="44" t="s">
        <v>11</v>
      </c>
      <c r="D18" s="45">
        <v>3144</v>
      </c>
      <c r="E18" s="46">
        <v>762</v>
      </c>
      <c r="F18" s="46">
        <v>1542</v>
      </c>
      <c r="G18" s="107" t="s">
        <v>29</v>
      </c>
      <c r="H18" s="46">
        <v>300</v>
      </c>
      <c r="I18" s="62" t="s">
        <v>41</v>
      </c>
      <c r="J18" s="46">
        <v>120</v>
      </c>
      <c r="K18" s="116" t="s">
        <v>29</v>
      </c>
      <c r="L18" s="117">
        <f>+SUM(D18:K18)</f>
        <v>5868</v>
      </c>
    </row>
    <row r="19" spans="1:12" s="43" customFormat="1" ht="57.75" customHeight="1">
      <c r="A19" s="129"/>
      <c r="B19" s="69"/>
      <c r="C19" s="44" t="s">
        <v>12</v>
      </c>
      <c r="D19" s="45">
        <v>600000</v>
      </c>
      <c r="E19" s="46">
        <v>600000</v>
      </c>
      <c r="F19" s="46">
        <v>600000</v>
      </c>
      <c r="G19" s="107" t="s">
        <v>29</v>
      </c>
      <c r="H19" s="46" t="s">
        <v>75</v>
      </c>
      <c r="I19" s="62" t="s">
        <v>62</v>
      </c>
      <c r="J19" s="47" t="s">
        <v>40</v>
      </c>
      <c r="K19" s="116" t="s">
        <v>29</v>
      </c>
      <c r="L19" s="117"/>
    </row>
    <row r="20" spans="1:12" s="43" customFormat="1" ht="36.75" customHeight="1">
      <c r="A20" s="129"/>
      <c r="B20" s="69" t="s">
        <v>15</v>
      </c>
      <c r="C20" s="44" t="s">
        <v>11</v>
      </c>
      <c r="D20" s="45">
        <v>2476</v>
      </c>
      <c r="E20" s="46">
        <v>1350</v>
      </c>
      <c r="F20" s="46">
        <v>816</v>
      </c>
      <c r="G20" s="62" t="s">
        <v>41</v>
      </c>
      <c r="H20" s="62" t="s">
        <v>41</v>
      </c>
      <c r="I20" s="62" t="s">
        <v>41</v>
      </c>
      <c r="J20" s="46">
        <v>28</v>
      </c>
      <c r="K20" s="48">
        <v>787</v>
      </c>
      <c r="L20" s="117">
        <v>5457</v>
      </c>
    </row>
    <row r="21" spans="1:12" s="43" customFormat="1" ht="36.75" customHeight="1">
      <c r="A21" s="129"/>
      <c r="B21" s="69"/>
      <c r="C21" s="44" t="s">
        <v>12</v>
      </c>
      <c r="D21" s="45">
        <v>600000</v>
      </c>
      <c r="E21" s="46">
        <v>600000</v>
      </c>
      <c r="F21" s="46">
        <v>600000</v>
      </c>
      <c r="G21" s="46">
        <v>180000</v>
      </c>
      <c r="H21" s="46">
        <v>600000</v>
      </c>
      <c r="I21" s="46">
        <v>43000</v>
      </c>
      <c r="J21" s="47" t="s">
        <v>40</v>
      </c>
      <c r="K21" s="48">
        <v>150000</v>
      </c>
      <c r="L21" s="117"/>
    </row>
    <row r="22" spans="1:12" s="43" customFormat="1" ht="36.75" customHeight="1">
      <c r="A22" s="129"/>
      <c r="B22" s="69" t="s">
        <v>16</v>
      </c>
      <c r="C22" s="44" t="s">
        <v>11</v>
      </c>
      <c r="D22" s="45">
        <v>2846</v>
      </c>
      <c r="E22" s="46">
        <v>840</v>
      </c>
      <c r="F22" s="46">
        <v>642</v>
      </c>
      <c r="G22" s="62" t="s">
        <v>41</v>
      </c>
      <c r="H22" s="46">
        <v>210</v>
      </c>
      <c r="I22" s="46">
        <v>320</v>
      </c>
      <c r="J22" s="46">
        <v>63</v>
      </c>
      <c r="K22" s="48">
        <v>355</v>
      </c>
      <c r="L22" s="117">
        <v>5276</v>
      </c>
    </row>
    <row r="23" spans="1:12" s="43" customFormat="1" ht="35.25" customHeight="1">
      <c r="A23" s="129"/>
      <c r="B23" s="69"/>
      <c r="C23" s="44" t="s">
        <v>12</v>
      </c>
      <c r="D23" s="45">
        <v>600000</v>
      </c>
      <c r="E23" s="46">
        <v>600000</v>
      </c>
      <c r="F23" s="46">
        <v>600000</v>
      </c>
      <c r="G23" s="62" t="s">
        <v>61</v>
      </c>
      <c r="H23" s="46">
        <v>600000</v>
      </c>
      <c r="I23" s="46">
        <v>55000</v>
      </c>
      <c r="J23" s="47" t="s">
        <v>40</v>
      </c>
      <c r="K23" s="48">
        <v>150000</v>
      </c>
      <c r="L23" s="117"/>
    </row>
    <row r="24" spans="1:12" s="43" customFormat="1" ht="36.75" customHeight="1">
      <c r="A24" s="129"/>
      <c r="B24" s="69" t="s">
        <v>17</v>
      </c>
      <c r="C24" s="44" t="s">
        <v>11</v>
      </c>
      <c r="D24" s="45">
        <v>2488</v>
      </c>
      <c r="E24" s="46">
        <v>660</v>
      </c>
      <c r="F24" s="46">
        <v>534</v>
      </c>
      <c r="G24" s="107" t="s">
        <v>25</v>
      </c>
      <c r="H24" s="107" t="s">
        <v>41</v>
      </c>
      <c r="I24" s="107" t="s">
        <v>29</v>
      </c>
      <c r="J24" s="46">
        <v>15.67</v>
      </c>
      <c r="K24" s="116" t="s">
        <v>29</v>
      </c>
      <c r="L24" s="117">
        <v>3997.67</v>
      </c>
    </row>
    <row r="25" spans="1:12" s="43" customFormat="1" ht="36.75" customHeight="1">
      <c r="A25" s="129"/>
      <c r="B25" s="69"/>
      <c r="C25" s="44" t="s">
        <v>12</v>
      </c>
      <c r="D25" s="45">
        <v>600000</v>
      </c>
      <c r="E25" s="46">
        <v>600000</v>
      </c>
      <c r="F25" s="46">
        <v>600000</v>
      </c>
      <c r="G25" s="107" t="s">
        <v>25</v>
      </c>
      <c r="H25" s="107" t="s">
        <v>29</v>
      </c>
      <c r="I25" s="107" t="s">
        <v>29</v>
      </c>
      <c r="J25" s="47" t="s">
        <v>40</v>
      </c>
      <c r="K25" s="116" t="s">
        <v>29</v>
      </c>
      <c r="L25" s="117"/>
    </row>
    <row r="26" spans="1:12" s="43" customFormat="1" ht="36.75" customHeight="1">
      <c r="A26" s="129"/>
      <c r="B26" s="69" t="s">
        <v>18</v>
      </c>
      <c r="C26" s="44" t="s">
        <v>11</v>
      </c>
      <c r="D26" s="45">
        <v>2436</v>
      </c>
      <c r="E26" s="46">
        <v>780</v>
      </c>
      <c r="F26" s="46">
        <v>762</v>
      </c>
      <c r="G26" s="107" t="s">
        <v>25</v>
      </c>
      <c r="H26" s="46">
        <v>240</v>
      </c>
      <c r="I26" s="62" t="s">
        <v>41</v>
      </c>
      <c r="J26" s="46">
        <v>36</v>
      </c>
      <c r="K26" s="48">
        <v>805.5</v>
      </c>
      <c r="L26" s="117">
        <v>5059.5</v>
      </c>
    </row>
    <row r="27" spans="1:12" s="43" customFormat="1" ht="30">
      <c r="A27" s="129"/>
      <c r="B27" s="69"/>
      <c r="C27" s="44" t="s">
        <v>12</v>
      </c>
      <c r="D27" s="45">
        <v>600000</v>
      </c>
      <c r="E27" s="46">
        <v>600000</v>
      </c>
      <c r="F27" s="46">
        <v>600000</v>
      </c>
      <c r="G27" s="107" t="s">
        <v>25</v>
      </c>
      <c r="H27" s="46">
        <v>600000</v>
      </c>
      <c r="I27" s="62" t="s">
        <v>60</v>
      </c>
      <c r="J27" s="47" t="s">
        <v>40</v>
      </c>
      <c r="K27" s="48">
        <v>450000</v>
      </c>
      <c r="L27" s="117"/>
    </row>
    <row r="28" spans="1:12" s="43" customFormat="1" ht="36.75" customHeight="1">
      <c r="A28" s="129"/>
      <c r="B28" s="69" t="s">
        <v>31</v>
      </c>
      <c r="C28" s="44" t="s">
        <v>11</v>
      </c>
      <c r="D28" s="45">
        <v>2136.056</v>
      </c>
      <c r="E28" s="46">
        <v>743.964</v>
      </c>
      <c r="F28" s="46">
        <v>924.0269999999999</v>
      </c>
      <c r="G28" s="62" t="s">
        <v>41</v>
      </c>
      <c r="H28" s="46">
        <f>984.048-E28</f>
        <v>240.08399999999995</v>
      </c>
      <c r="I28" s="46">
        <v>162.03199999999998</v>
      </c>
      <c r="J28" s="46">
        <v>34.086</v>
      </c>
      <c r="K28" s="48">
        <v>1589.939</v>
      </c>
      <c r="L28" s="117" t="s">
        <v>47</v>
      </c>
    </row>
    <row r="29" spans="1:12" s="43" customFormat="1" ht="36.75" customHeight="1">
      <c r="A29" s="129"/>
      <c r="B29" s="69"/>
      <c r="C29" s="44" t="s">
        <v>12</v>
      </c>
      <c r="D29" s="45">
        <v>600000</v>
      </c>
      <c r="E29" s="46">
        <v>600000</v>
      </c>
      <c r="F29" s="46">
        <v>600000</v>
      </c>
      <c r="G29" s="47" t="s">
        <v>40</v>
      </c>
      <c r="H29" s="46">
        <v>600000</v>
      </c>
      <c r="I29" s="46">
        <v>8000</v>
      </c>
      <c r="J29" s="47" t="s">
        <v>40</v>
      </c>
      <c r="K29" s="48">
        <v>600000</v>
      </c>
      <c r="L29" s="117"/>
    </row>
    <row r="30" spans="1:12" s="43" customFormat="1" ht="36.75" customHeight="1">
      <c r="A30" s="129"/>
      <c r="B30" s="130" t="s">
        <v>71</v>
      </c>
      <c r="C30" s="44" t="s">
        <v>11</v>
      </c>
      <c r="D30" s="45">
        <v>3239.51</v>
      </c>
      <c r="E30" s="46">
        <v>1250.91</v>
      </c>
      <c r="F30" s="46">
        <v>858.92</v>
      </c>
      <c r="G30" s="47" t="s">
        <v>72</v>
      </c>
      <c r="H30" s="46" t="s">
        <v>72</v>
      </c>
      <c r="I30" s="46" t="s">
        <v>72</v>
      </c>
      <c r="J30" s="47" t="s">
        <v>41</v>
      </c>
      <c r="K30" s="48">
        <v>1745.65</v>
      </c>
      <c r="L30" s="132">
        <f>+K30+D30+E30+F30</f>
        <v>7094.99</v>
      </c>
    </row>
    <row r="31" spans="1:12" s="43" customFormat="1" ht="36.75" customHeight="1">
      <c r="A31" s="129"/>
      <c r="B31" s="130"/>
      <c r="C31" s="44" t="s">
        <v>12</v>
      </c>
      <c r="D31" s="45">
        <v>600000</v>
      </c>
      <c r="E31" s="46">
        <v>600000</v>
      </c>
      <c r="F31" s="46">
        <v>600000</v>
      </c>
      <c r="G31" s="47">
        <v>600000</v>
      </c>
      <c r="H31" s="46">
        <v>600000</v>
      </c>
      <c r="I31" s="46">
        <v>165000</v>
      </c>
      <c r="J31" s="47" t="s">
        <v>40</v>
      </c>
      <c r="K31" s="48">
        <v>600000</v>
      </c>
      <c r="L31" s="132"/>
    </row>
    <row r="32" spans="1:12" s="43" customFormat="1" ht="36.75" customHeight="1">
      <c r="A32" s="129"/>
      <c r="B32" s="69" t="s">
        <v>23</v>
      </c>
      <c r="C32" s="44" t="s">
        <v>11</v>
      </c>
      <c r="D32" s="45">
        <v>2112</v>
      </c>
      <c r="E32" s="46">
        <v>960</v>
      </c>
      <c r="F32" s="46">
        <v>756</v>
      </c>
      <c r="G32" s="62" t="s">
        <v>41</v>
      </c>
      <c r="H32" s="46">
        <v>120</v>
      </c>
      <c r="I32" s="107" t="s">
        <v>25</v>
      </c>
      <c r="J32" s="46">
        <v>19</v>
      </c>
      <c r="K32" s="61" t="s">
        <v>41</v>
      </c>
      <c r="L32" s="117">
        <f>+D32+E32+F32+H32+J32</f>
        <v>3967</v>
      </c>
    </row>
    <row r="33" spans="1:12" s="43" customFormat="1" ht="36.75" customHeight="1">
      <c r="A33" s="129"/>
      <c r="B33" s="69"/>
      <c r="C33" s="44" t="s">
        <v>12</v>
      </c>
      <c r="D33" s="45">
        <v>600000</v>
      </c>
      <c r="E33" s="46">
        <v>600000</v>
      </c>
      <c r="F33" s="46">
        <v>600000</v>
      </c>
      <c r="G33" s="46">
        <v>600000</v>
      </c>
      <c r="H33" s="46">
        <v>600000</v>
      </c>
      <c r="I33" s="107" t="s">
        <v>25</v>
      </c>
      <c r="J33" s="47" t="s">
        <v>40</v>
      </c>
      <c r="K33" s="48">
        <v>600000</v>
      </c>
      <c r="L33" s="117"/>
    </row>
    <row r="34" spans="1:12" s="43" customFormat="1" ht="36.75" customHeight="1">
      <c r="A34" s="129"/>
      <c r="B34" s="69" t="s">
        <v>30</v>
      </c>
      <c r="C34" s="44" t="s">
        <v>11</v>
      </c>
      <c r="D34" s="38">
        <v>3535.054</v>
      </c>
      <c r="E34" s="39">
        <v>780.014</v>
      </c>
      <c r="F34" s="39">
        <v>635.964</v>
      </c>
      <c r="G34" s="128" t="s">
        <v>25</v>
      </c>
      <c r="H34" s="39">
        <v>1499.996</v>
      </c>
      <c r="I34" s="128" t="s">
        <v>25</v>
      </c>
      <c r="J34" s="39">
        <v>39.396</v>
      </c>
      <c r="K34" s="115" t="s">
        <v>25</v>
      </c>
      <c r="L34" s="100">
        <v>6490.424</v>
      </c>
    </row>
    <row r="35" spans="1:12" s="43" customFormat="1" ht="36.75" customHeight="1" thickBot="1">
      <c r="A35" s="129"/>
      <c r="B35" s="69"/>
      <c r="C35" s="44" t="s">
        <v>12</v>
      </c>
      <c r="D35" s="49">
        <v>600000</v>
      </c>
      <c r="E35" s="60">
        <f>D35</f>
        <v>600000</v>
      </c>
      <c r="F35" s="60">
        <f>E35</f>
        <v>600000</v>
      </c>
      <c r="G35" s="128" t="s">
        <v>25</v>
      </c>
      <c r="H35" s="60">
        <f>F35</f>
        <v>600000</v>
      </c>
      <c r="I35" s="128" t="s">
        <v>25</v>
      </c>
      <c r="J35" s="60" t="s">
        <v>40</v>
      </c>
      <c r="K35" s="115" t="s">
        <v>25</v>
      </c>
      <c r="L35" s="101"/>
    </row>
    <row r="36" spans="1:12" s="43" customFormat="1" ht="36.75" customHeight="1">
      <c r="A36" s="129"/>
      <c r="B36" s="108" t="s">
        <v>70</v>
      </c>
      <c r="C36" s="44" t="s">
        <v>11</v>
      </c>
      <c r="D36" s="50">
        <v>3338</v>
      </c>
      <c r="E36" s="51">
        <v>1122</v>
      </c>
      <c r="F36" s="51">
        <v>882</v>
      </c>
      <c r="G36" s="110" t="s">
        <v>25</v>
      </c>
      <c r="H36" s="60">
        <v>306.75</v>
      </c>
      <c r="I36" s="111" t="s">
        <v>25</v>
      </c>
      <c r="J36" s="60">
        <v>16.44</v>
      </c>
      <c r="K36" s="112" t="s">
        <v>25</v>
      </c>
      <c r="L36" s="113">
        <v>5665.19</v>
      </c>
    </row>
    <row r="37" spans="1:12" s="43" customFormat="1" ht="36.75" customHeight="1">
      <c r="A37" s="129"/>
      <c r="B37" s="109"/>
      <c r="C37" s="59" t="s">
        <v>12</v>
      </c>
      <c r="D37" s="52">
        <v>600000</v>
      </c>
      <c r="E37" s="53">
        <v>600000</v>
      </c>
      <c r="F37" s="53">
        <v>600000</v>
      </c>
      <c r="G37" s="110"/>
      <c r="H37" s="53">
        <v>600000</v>
      </c>
      <c r="I37" s="110"/>
      <c r="J37" s="53" t="s">
        <v>40</v>
      </c>
      <c r="K37" s="142"/>
      <c r="L37" s="114"/>
    </row>
    <row r="38" spans="1:12" s="43" customFormat="1" ht="36.75" customHeight="1">
      <c r="A38" s="129"/>
      <c r="B38" s="69" t="s">
        <v>21</v>
      </c>
      <c r="C38" s="44" t="s">
        <v>11</v>
      </c>
      <c r="D38" s="45">
        <v>2496</v>
      </c>
      <c r="E38" s="46">
        <v>960</v>
      </c>
      <c r="F38" s="46">
        <v>1200</v>
      </c>
      <c r="G38" s="107" t="s">
        <v>25</v>
      </c>
      <c r="H38" s="46">
        <v>300</v>
      </c>
      <c r="I38" s="107" t="s">
        <v>25</v>
      </c>
      <c r="J38" s="46">
        <v>30</v>
      </c>
      <c r="K38" s="116" t="s">
        <v>25</v>
      </c>
      <c r="L38" s="117">
        <f>+D38+E38+F38+H38+J38</f>
        <v>4986</v>
      </c>
    </row>
    <row r="39" spans="1:12" s="43" customFormat="1" ht="36.75" customHeight="1" thickBot="1">
      <c r="A39" s="139"/>
      <c r="B39" s="102"/>
      <c r="C39" s="140" t="s">
        <v>12</v>
      </c>
      <c r="D39" s="56">
        <v>600000</v>
      </c>
      <c r="E39" s="57">
        <v>600000</v>
      </c>
      <c r="F39" s="57">
        <v>600000</v>
      </c>
      <c r="G39" s="134" t="s">
        <v>25</v>
      </c>
      <c r="H39" s="57">
        <v>600000</v>
      </c>
      <c r="I39" s="134" t="s">
        <v>25</v>
      </c>
      <c r="J39" s="58" t="s">
        <v>40</v>
      </c>
      <c r="K39" s="143" t="s">
        <v>25</v>
      </c>
      <c r="L39" s="141"/>
    </row>
    <row r="40" ht="6" customHeight="1"/>
    <row r="41" spans="1:12" ht="15" customHeight="1">
      <c r="A41" s="4" t="s">
        <v>45</v>
      </c>
      <c r="B41" s="5"/>
      <c r="C41" s="5"/>
      <c r="D41" s="5"/>
      <c r="E41" s="5"/>
      <c r="F41" s="5"/>
      <c r="G41" s="5"/>
      <c r="H41" s="5"/>
      <c r="I41" s="5"/>
      <c r="J41" s="5"/>
      <c r="K41" s="5"/>
      <c r="L41" s="5"/>
    </row>
    <row r="42" ht="15">
      <c r="A42" s="4" t="s">
        <v>46</v>
      </c>
    </row>
    <row r="43" ht="15">
      <c r="A43" s="4" t="s">
        <v>48</v>
      </c>
    </row>
    <row r="44" spans="1:12" ht="87.75" customHeight="1">
      <c r="A44" s="131" t="s">
        <v>77</v>
      </c>
      <c r="B44" s="131"/>
      <c r="C44" s="131"/>
      <c r="D44" s="131"/>
      <c r="E44" s="131"/>
      <c r="F44" s="131"/>
      <c r="G44" s="131"/>
      <c r="H44" s="131"/>
      <c r="I44" s="131"/>
      <c r="J44" s="131"/>
      <c r="K44" s="131"/>
      <c r="L44" s="131"/>
    </row>
    <row r="45" spans="1:12" ht="18" customHeight="1">
      <c r="A45" s="127" t="s">
        <v>39</v>
      </c>
      <c r="B45" s="127"/>
      <c r="C45" s="127"/>
      <c r="D45" s="127"/>
      <c r="E45" s="127"/>
      <c r="F45" s="127"/>
      <c r="G45" s="127"/>
      <c r="H45" s="2"/>
      <c r="I45" s="2"/>
      <c r="J45" s="2"/>
      <c r="K45" s="2"/>
      <c r="L45" s="2"/>
    </row>
    <row r="46" spans="1:7" ht="15">
      <c r="A46" s="93" t="s">
        <v>36</v>
      </c>
      <c r="B46" s="93"/>
      <c r="C46" s="1"/>
      <c r="D46" s="1"/>
      <c r="E46" s="1"/>
      <c r="F46" s="1"/>
      <c r="G46" s="1"/>
    </row>
    <row r="47" spans="1:7" ht="15">
      <c r="A47" s="94" t="s">
        <v>43</v>
      </c>
      <c r="B47" s="94"/>
      <c r="C47" s="1"/>
      <c r="D47" s="1"/>
      <c r="E47" s="1"/>
      <c r="F47" s="1"/>
      <c r="G47" s="1"/>
    </row>
    <row r="48" spans="1:7" ht="15">
      <c r="A48" s="94" t="s">
        <v>44</v>
      </c>
      <c r="B48" s="94"/>
      <c r="C48" s="1"/>
      <c r="D48" s="1"/>
      <c r="E48" s="1"/>
      <c r="F48" s="1"/>
      <c r="G48" s="1"/>
    </row>
    <row r="49" spans="1:8" ht="15" customHeight="1">
      <c r="A49" s="92" t="s">
        <v>38</v>
      </c>
      <c r="B49" s="92"/>
      <c r="C49" s="92"/>
      <c r="D49" s="92"/>
      <c r="E49" s="92"/>
      <c r="F49" s="92"/>
      <c r="G49" s="92"/>
      <c r="H49" s="92"/>
    </row>
  </sheetData>
  <sheetProtection/>
  <mergeCells count="66">
    <mergeCell ref="B22:B23"/>
    <mergeCell ref="B14:B15"/>
    <mergeCell ref="B28:B29"/>
    <mergeCell ref="B24:B25"/>
    <mergeCell ref="B20:B21"/>
    <mergeCell ref="L20:L21"/>
    <mergeCell ref="I38:I39"/>
    <mergeCell ref="B12:B13"/>
    <mergeCell ref="L22:L23"/>
    <mergeCell ref="L14:L15"/>
    <mergeCell ref="L28:L29"/>
    <mergeCell ref="B38:B39"/>
    <mergeCell ref="G38:G39"/>
    <mergeCell ref="K38:K39"/>
    <mergeCell ref="B32:B33"/>
    <mergeCell ref="L32:L33"/>
    <mergeCell ref="L38:L39"/>
    <mergeCell ref="B34:B35"/>
    <mergeCell ref="K24:K25"/>
    <mergeCell ref="I24:I25"/>
    <mergeCell ref="G26:G27"/>
    <mergeCell ref="L34:L35"/>
    <mergeCell ref="L26:L27"/>
    <mergeCell ref="L30:L31"/>
    <mergeCell ref="B26:B27"/>
    <mergeCell ref="I32:I33"/>
    <mergeCell ref="A48:B48"/>
    <mergeCell ref="A45:G45"/>
    <mergeCell ref="A46:B46"/>
    <mergeCell ref="G34:G35"/>
    <mergeCell ref="H24:H25"/>
    <mergeCell ref="I34:I35"/>
    <mergeCell ref="A12:A39"/>
    <mergeCell ref="G24:G25"/>
    <mergeCell ref="B30:B31"/>
    <mergeCell ref="A44:L44"/>
    <mergeCell ref="A4:L4"/>
    <mergeCell ref="A6:L6"/>
    <mergeCell ref="D10:K10"/>
    <mergeCell ref="L10:L11"/>
    <mergeCell ref="A49:H49"/>
    <mergeCell ref="G12:G13"/>
    <mergeCell ref="G14:G15"/>
    <mergeCell ref="G18:G19"/>
    <mergeCell ref="A47:B47"/>
    <mergeCell ref="L24:L25"/>
    <mergeCell ref="A10:B11"/>
    <mergeCell ref="C10:C11"/>
    <mergeCell ref="K14:K15"/>
    <mergeCell ref="K18:K19"/>
    <mergeCell ref="I14:I15"/>
    <mergeCell ref="A5:L5"/>
    <mergeCell ref="L12:L13"/>
    <mergeCell ref="B16:B17"/>
    <mergeCell ref="E16:E17"/>
    <mergeCell ref="L16:L17"/>
    <mergeCell ref="I12:I13"/>
    <mergeCell ref="B36:B37"/>
    <mergeCell ref="G36:G37"/>
    <mergeCell ref="I36:I37"/>
    <mergeCell ref="K36:K37"/>
    <mergeCell ref="L36:L37"/>
    <mergeCell ref="K34:K35"/>
    <mergeCell ref="K12:K13"/>
    <mergeCell ref="B18:B19"/>
    <mergeCell ref="L18:L19"/>
  </mergeCells>
  <hyperlinks>
    <hyperlink ref="L9" location="'Portada '!A1" display="Regresar"/>
  </hyperlinks>
  <printOptions horizontalCentered="1"/>
  <pageMargins left="0.31496062992125984" right="0.31496062992125984" top="0.5511811023622047" bottom="0.5511811023622047" header="0.31496062992125984" footer="0.3937007874015748"/>
  <pageSetup horizontalDpi="600" verticalDpi="600" orientation="landscape" scale="60" r:id="rId2"/>
  <rowBreaks count="1" manualBreakCount="1">
    <brk id="33"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2013-10-07T17:05:17Z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